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bookViews>
    <workbookView xWindow="0" yWindow="0" windowWidth="25600" windowHeight="15540" tabRatio="500"/>
  </bookViews>
  <sheets>
    <sheet name="Archive" sheetId="2" r:id="rId1"/>
    <sheet name="Edges" sheetId="6" state="hidden" r:id="rId2"/>
    <sheet name="Vertices" sheetId="7" state="hidden" r:id="rId3"/>
    <sheet name="SNA Metrics" sheetId="8" state="hidden" r:id="rId4"/>
    <sheet name="TMP" sheetId="9" state="hidden" r:id="rId5"/>
    <sheet name="TMP_NODES" sheetId="10" state="hidden" r:id="rId6"/>
  </sheets>
  <definedNames>
    <definedName name="BinDivisor" localSheetId="3">'SNA Metrics'!$AC$2</definedName>
    <definedName name="DynamicFilterForceCalculationRange" localSheetId="3">'SNA Metrics'!$U$81:$V$82</definedName>
    <definedName name="DynamicFilterSourceColumnRange" localSheetId="3">'SNA Metrics'!$AC$4</definedName>
    <definedName name="NoMetricMessage" localSheetId="3">'SNA Metrics'!$AC$3</definedName>
    <definedName name="NotAvailable" localSheetId="3">'SNA Metrics'!$AC$2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0" i="8" l="1"/>
  <c r="F79" i="8"/>
  <c r="F78" i="8"/>
  <c r="F77" i="8"/>
  <c r="F67" i="8"/>
  <c r="F66" i="8"/>
  <c r="F65" i="8"/>
  <c r="F64" i="8"/>
  <c r="F54" i="8"/>
  <c r="F53" i="8"/>
  <c r="F52" i="8"/>
  <c r="F51" i="8"/>
  <c r="Y45" i="8"/>
  <c r="Z45" i="8"/>
  <c r="U45" i="8"/>
  <c r="V45" i="8"/>
  <c r="S45" i="8"/>
  <c r="T45" i="8"/>
  <c r="O45" i="8"/>
  <c r="P45" i="8"/>
  <c r="M45" i="8"/>
  <c r="N45" i="8"/>
  <c r="K45" i="8"/>
  <c r="L45" i="8"/>
  <c r="I45" i="8"/>
  <c r="Y2" i="8"/>
  <c r="AC2" i="8"/>
  <c r="Y3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Z44" i="8"/>
  <c r="W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U2" i="8"/>
  <c r="U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V44" i="8"/>
  <c r="S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T44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O2" i="8"/>
  <c r="O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P44" i="8"/>
  <c r="M2" i="8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N44" i="8"/>
  <c r="K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L44" i="8"/>
  <c r="I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J44" i="8"/>
  <c r="Z43" i="8"/>
  <c r="V43" i="8"/>
  <c r="T43" i="8"/>
  <c r="P43" i="8"/>
  <c r="N43" i="8"/>
  <c r="L43" i="8"/>
  <c r="J43" i="8"/>
  <c r="Z42" i="8"/>
  <c r="V42" i="8"/>
  <c r="T42" i="8"/>
  <c r="P42" i="8"/>
  <c r="N42" i="8"/>
  <c r="L42" i="8"/>
  <c r="J42" i="8"/>
  <c r="Z41" i="8"/>
  <c r="V41" i="8"/>
  <c r="T41" i="8"/>
  <c r="P41" i="8"/>
  <c r="N41" i="8"/>
  <c r="L41" i="8"/>
  <c r="J41" i="8"/>
  <c r="F41" i="8"/>
  <c r="Z40" i="8"/>
  <c r="V40" i="8"/>
  <c r="T40" i="8"/>
  <c r="P40" i="8"/>
  <c r="N40" i="8"/>
  <c r="L40" i="8"/>
  <c r="J40" i="8"/>
  <c r="F40" i="8"/>
  <c r="Z39" i="8"/>
  <c r="V39" i="8"/>
  <c r="T39" i="8"/>
  <c r="P39" i="8"/>
  <c r="N39" i="8"/>
  <c r="L39" i="8"/>
  <c r="J39" i="8"/>
  <c r="F39" i="8"/>
  <c r="Z38" i="8"/>
  <c r="V38" i="8"/>
  <c r="T38" i="8"/>
  <c r="P38" i="8"/>
  <c r="N38" i="8"/>
  <c r="L38" i="8"/>
  <c r="J38" i="8"/>
  <c r="F38" i="8"/>
  <c r="Z37" i="8"/>
  <c r="V37" i="8"/>
  <c r="T37" i="8"/>
  <c r="P37" i="8"/>
  <c r="N37" i="8"/>
  <c r="L37" i="8"/>
  <c r="J37" i="8"/>
  <c r="Z36" i="8"/>
  <c r="V36" i="8"/>
  <c r="T36" i="8"/>
  <c r="P36" i="8"/>
  <c r="N36" i="8"/>
  <c r="L36" i="8"/>
  <c r="J36" i="8"/>
  <c r="Z35" i="8"/>
  <c r="V35" i="8"/>
  <c r="T35" i="8"/>
  <c r="P35" i="8"/>
  <c r="N35" i="8"/>
  <c r="L35" i="8"/>
  <c r="J35" i="8"/>
  <c r="Z34" i="8"/>
  <c r="V34" i="8"/>
  <c r="T34" i="8"/>
  <c r="P34" i="8"/>
  <c r="N34" i="8"/>
  <c r="L34" i="8"/>
  <c r="J34" i="8"/>
  <c r="Z33" i="8"/>
  <c r="V33" i="8"/>
  <c r="T33" i="8"/>
  <c r="P33" i="8"/>
  <c r="N33" i="8"/>
  <c r="L33" i="8"/>
  <c r="J33" i="8"/>
  <c r="Z32" i="8"/>
  <c r="V32" i="8"/>
  <c r="T32" i="8"/>
  <c r="P32" i="8"/>
  <c r="N32" i="8"/>
  <c r="L32" i="8"/>
  <c r="J32" i="8"/>
  <c r="Z31" i="8"/>
  <c r="V31" i="8"/>
  <c r="T31" i="8"/>
  <c r="P31" i="8"/>
  <c r="N31" i="8"/>
  <c r="L31" i="8"/>
  <c r="J31" i="8"/>
  <c r="Z30" i="8"/>
  <c r="V30" i="8"/>
  <c r="T30" i="8"/>
  <c r="P30" i="8"/>
  <c r="N30" i="8"/>
  <c r="L30" i="8"/>
  <c r="J30" i="8"/>
  <c r="Z29" i="8"/>
  <c r="V29" i="8"/>
  <c r="T29" i="8"/>
  <c r="P29" i="8"/>
  <c r="N29" i="8"/>
  <c r="L29" i="8"/>
  <c r="J29" i="8"/>
  <c r="Z28" i="8"/>
  <c r="V28" i="8"/>
  <c r="T28" i="8"/>
  <c r="P28" i="8"/>
  <c r="N28" i="8"/>
  <c r="L28" i="8"/>
  <c r="J28" i="8"/>
  <c r="F28" i="8"/>
  <c r="Z27" i="8"/>
  <c r="V27" i="8"/>
  <c r="T27" i="8"/>
  <c r="P27" i="8"/>
  <c r="N27" i="8"/>
  <c r="L27" i="8"/>
  <c r="J27" i="8"/>
  <c r="F27" i="8"/>
  <c r="Z26" i="8"/>
  <c r="V26" i="8"/>
  <c r="T26" i="8"/>
  <c r="P26" i="8"/>
  <c r="N26" i="8"/>
  <c r="L26" i="8"/>
  <c r="J26" i="8"/>
  <c r="F26" i="8"/>
  <c r="Z25" i="8"/>
  <c r="V25" i="8"/>
  <c r="T25" i="8"/>
  <c r="P25" i="8"/>
  <c r="N25" i="8"/>
  <c r="L25" i="8"/>
  <c r="J25" i="8"/>
  <c r="F25" i="8"/>
  <c r="Z24" i="8"/>
  <c r="V24" i="8"/>
  <c r="T24" i="8"/>
  <c r="P24" i="8"/>
  <c r="N24" i="8"/>
  <c r="L24" i="8"/>
  <c r="J24" i="8"/>
  <c r="Z23" i="8"/>
  <c r="V23" i="8"/>
  <c r="T23" i="8"/>
  <c r="P23" i="8"/>
  <c r="N23" i="8"/>
  <c r="L23" i="8"/>
  <c r="J23" i="8"/>
  <c r="Z22" i="8"/>
  <c r="V22" i="8"/>
  <c r="T22" i="8"/>
  <c r="P22" i="8"/>
  <c r="N22" i="8"/>
  <c r="L22" i="8"/>
  <c r="J22" i="8"/>
  <c r="Z21" i="8"/>
  <c r="V21" i="8"/>
  <c r="T21" i="8"/>
  <c r="P21" i="8"/>
  <c r="N21" i="8"/>
  <c r="L21" i="8"/>
  <c r="J21" i="8"/>
  <c r="Z20" i="8"/>
  <c r="V20" i="8"/>
  <c r="T20" i="8"/>
  <c r="P20" i="8"/>
  <c r="N20" i="8"/>
  <c r="L20" i="8"/>
  <c r="J20" i="8"/>
  <c r="Z19" i="8"/>
  <c r="V19" i="8"/>
  <c r="T19" i="8"/>
  <c r="P19" i="8"/>
  <c r="N19" i="8"/>
  <c r="L19" i="8"/>
  <c r="J19" i="8"/>
  <c r="Z18" i="8"/>
  <c r="V18" i="8"/>
  <c r="T18" i="8"/>
  <c r="P18" i="8"/>
  <c r="N18" i="8"/>
  <c r="L18" i="8"/>
  <c r="J18" i="8"/>
  <c r="Z17" i="8"/>
  <c r="V17" i="8"/>
  <c r="T17" i="8"/>
  <c r="P17" i="8"/>
  <c r="N17" i="8"/>
  <c r="L17" i="8"/>
  <c r="J17" i="8"/>
  <c r="Z16" i="8"/>
  <c r="V16" i="8"/>
  <c r="T16" i="8"/>
  <c r="P16" i="8"/>
  <c r="N16" i="8"/>
  <c r="L16" i="8"/>
  <c r="J16" i="8"/>
  <c r="Z15" i="8"/>
  <c r="V15" i="8"/>
  <c r="T15" i="8"/>
  <c r="P15" i="8"/>
  <c r="N15" i="8"/>
  <c r="L15" i="8"/>
  <c r="J15" i="8"/>
  <c r="F15" i="8"/>
  <c r="Z14" i="8"/>
  <c r="V14" i="8"/>
  <c r="T14" i="8"/>
  <c r="P14" i="8"/>
  <c r="N14" i="8"/>
  <c r="L14" i="8"/>
  <c r="J14" i="8"/>
  <c r="F14" i="8"/>
  <c r="Z13" i="8"/>
  <c r="V13" i="8"/>
  <c r="T13" i="8"/>
  <c r="P13" i="8"/>
  <c r="N13" i="8"/>
  <c r="L13" i="8"/>
  <c r="J13" i="8"/>
  <c r="F13" i="8"/>
  <c r="Z12" i="8"/>
  <c r="V12" i="8"/>
  <c r="T12" i="8"/>
  <c r="P12" i="8"/>
  <c r="N12" i="8"/>
  <c r="L12" i="8"/>
  <c r="J12" i="8"/>
  <c r="F12" i="8"/>
  <c r="Z11" i="8"/>
  <c r="V11" i="8"/>
  <c r="T11" i="8"/>
  <c r="P11" i="8"/>
  <c r="N11" i="8"/>
  <c r="L11" i="8"/>
  <c r="J11" i="8"/>
  <c r="Z10" i="8"/>
  <c r="V10" i="8"/>
  <c r="T10" i="8"/>
  <c r="P10" i="8"/>
  <c r="N10" i="8"/>
  <c r="L10" i="8"/>
  <c r="J10" i="8"/>
  <c r="Z9" i="8"/>
  <c r="V9" i="8"/>
  <c r="T9" i="8"/>
  <c r="P9" i="8"/>
  <c r="N9" i="8"/>
  <c r="L9" i="8"/>
  <c r="J9" i="8"/>
  <c r="Z8" i="8"/>
  <c r="V8" i="8"/>
  <c r="T8" i="8"/>
  <c r="P8" i="8"/>
  <c r="N8" i="8"/>
  <c r="L8" i="8"/>
  <c r="J8" i="8"/>
  <c r="Z7" i="8"/>
  <c r="V7" i="8"/>
  <c r="T7" i="8"/>
  <c r="P7" i="8"/>
  <c r="N7" i="8"/>
  <c r="L7" i="8"/>
  <c r="J7" i="8"/>
  <c r="Z6" i="8"/>
  <c r="V6" i="8"/>
  <c r="T6" i="8"/>
  <c r="P6" i="8"/>
  <c r="N6" i="8"/>
  <c r="L6" i="8"/>
  <c r="J6" i="8"/>
  <c r="Z5" i="8"/>
  <c r="V5" i="8"/>
  <c r="T5" i="8"/>
  <c r="P5" i="8"/>
  <c r="N5" i="8"/>
  <c r="L5" i="8"/>
  <c r="J5" i="8"/>
  <c r="Z4" i="8"/>
  <c r="V4" i="8"/>
  <c r="T4" i="8"/>
  <c r="P4" i="8"/>
  <c r="N4" i="8"/>
  <c r="L4" i="8"/>
  <c r="J4" i="8"/>
  <c r="Z3" i="8"/>
  <c r="V3" i="8"/>
  <c r="T3" i="8"/>
  <c r="P3" i="8"/>
  <c r="N3" i="8"/>
  <c r="L3" i="8"/>
  <c r="J3" i="8"/>
  <c r="Z2" i="8"/>
  <c r="V2" i="8"/>
  <c r="T2" i="8"/>
  <c r="P2" i="8"/>
  <c r="N2" i="8"/>
  <c r="L2" i="8"/>
  <c r="J2" i="8"/>
</calcChain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color rgb="FF000000"/>
            <rFont val="Arial"/>
          </rPr>
          <t>DO NOT DELETE OR MOVE THIS COLUMN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</rPr>
          <t>DO NOT DELETE OR MOVE THIS COLUMN</t>
        </r>
      </text>
    </comment>
  </commentList>
</comments>
</file>

<file path=xl/sharedStrings.xml><?xml version="1.0" encoding="utf-8"?>
<sst xmlns="http://schemas.openxmlformats.org/spreadsheetml/2006/main" count="3250" uniqueCount="1993">
  <si>
    <t>id_str</t>
  </si>
  <si>
    <t>from_user</t>
  </si>
  <si>
    <t>text</t>
  </si>
  <si>
    <t>created_at</t>
  </si>
  <si>
    <t>time</t>
  </si>
  <si>
    <t>geo_coordinates</t>
  </si>
  <si>
    <t>iso_language_code</t>
  </si>
  <si>
    <t>to_user</t>
  </si>
  <si>
    <t>to_user_id_str</t>
  </si>
  <si>
    <t>from_user_id_str</t>
  </si>
  <si>
    <t>source</t>
  </si>
  <si>
    <t>profile_image_url</t>
  </si>
  <si>
    <t>status_url</t>
  </si>
  <si>
    <t>entities_str</t>
  </si>
  <si>
    <t>Research4SML</t>
  </si>
  <si>
    <t>http://twitter.com/Research4SML/statuses/276687655935295488</t>
  </si>
  <si>
    <t>jschneider</t>
  </si>
  <si>
    <t>http://twitter.com/jschneider/statuses/276650631798853632</t>
  </si>
  <si>
    <t>WhitworthAdam</t>
  </si>
  <si>
    <t>http://twitter.com/WhitworthAdam/statuses/276644345166299136</t>
  </si>
  <si>
    <t>BNerlich</t>
  </si>
  <si>
    <t>http://twitter.com/BNerlich/statuses/276641179662184449</t>
  </si>
  <si>
    <t>publicpolicyUoS</t>
  </si>
  <si>
    <t>http://twitter.com/publicpolicyUoS/statuses/276632016974381056</t>
  </si>
  <si>
    <t>ange_cass</t>
  </si>
  <si>
    <t>http://twitter.com/ange_cass/statuses/276620767771361281</t>
  </si>
  <si>
    <t>KeeleLinks</t>
  </si>
  <si>
    <t>http://twitter.com/KeeleLinks/statuses/276619371605012480</t>
  </si>
  <si>
    <t>frootle</t>
  </si>
  <si>
    <t>http://twitter.com/frootle/statuses/276611554110218241</t>
  </si>
  <si>
    <t>canhoto</t>
  </si>
  <si>
    <t>http://twitter.com/canhoto/statuses/276590837578752000</t>
  </si>
  <si>
    <t>nulliusinverba</t>
  </si>
  <si>
    <t>http://twitter.com/nulliusinverba/statuses/276488628216135681</t>
  </si>
  <si>
    <t>olinhyde</t>
  </si>
  <si>
    <t>d_mainwaring</t>
  </si>
  <si>
    <t>http://twitter.com/olinhyde/statuses/276476357687529472</t>
  </si>
  <si>
    <t>ConstanceM</t>
  </si>
  <si>
    <t>http://twitter.com/ConstanceM/statuses/276470576699289600</t>
  </si>
  <si>
    <t>kboughida</t>
  </si>
  <si>
    <t>http://twitter.com/kboughida/statuses/276467853530632192</t>
  </si>
  <si>
    <t>barrywellman</t>
  </si>
  <si>
    <t>http://twitter.com/barrywellman/statuses/276466211389325312</t>
  </si>
  <si>
    <t>http://twitter.com/jschneider/statuses/276456427692900352</t>
  </si>
  <si>
    <t>dirkvl</t>
  </si>
  <si>
    <t>http://twitter.com/dirkvl/statuses/276452281493385216</t>
  </si>
  <si>
    <t>brembs</t>
  </si>
  <si>
    <t>http://twitter.com/brembs/statuses/276425994854875137</t>
  </si>
  <si>
    <t>Protohedgehog</t>
  </si>
  <si>
    <t>http://twitter.com/Protohedgehog/statuses/276424832701321216</t>
  </si>
  <si>
    <t>Shelia_Cotten</t>
  </si>
  <si>
    <t>http://twitter.com/Shelia_Cotten/statuses/276420186746265600</t>
  </si>
  <si>
    <t>catalystproj</t>
  </si>
  <si>
    <t>http://twitter.com/catalystproj/statuses/276412471445704704</t>
  </si>
  <si>
    <t>http://twitter.com/catalystproj/statuses/276411286617743361</t>
  </si>
  <si>
    <t>Kerya3</t>
  </si>
  <si>
    <t>http://twitter.com/Kerya3/statuses/276408945147518978</t>
  </si>
  <si>
    <t>DebbieHolley1</t>
  </si>
  <si>
    <t>http://twitter.com/DebbieHolley1/statuses/276376372694355968</t>
  </si>
  <si>
    <t>BrookesResearch</t>
  </si>
  <si>
    <t>http://twitter.com/BrookesResearch/statuses/276361477433200641</t>
  </si>
  <si>
    <t>cainmark</t>
  </si>
  <si>
    <t>http://twitter.com/cainmark/statuses/276352451072905217</t>
  </si>
  <si>
    <t>AVArchivist</t>
  </si>
  <si>
    <t>http://twitter.com/AVArchivist/statuses/276349330166796288</t>
  </si>
  <si>
    <t>hleman</t>
  </si>
  <si>
    <t>http://twitter.com/hleman/statuses/276342227373023234</t>
  </si>
  <si>
    <t>rmflight</t>
  </si>
  <si>
    <t>http://twitter.com/rmflight/statuses/276342093033652224</t>
  </si>
  <si>
    <t>jasonpriem</t>
  </si>
  <si>
    <t>http://twitter.com/jasonpriem/statuses/276341150326091776</t>
  </si>
  <si>
    <t>AlextoMiles</t>
  </si>
  <si>
    <t>http://twitter.com/AlextoMiles/statuses/276333749107560449</t>
  </si>
  <si>
    <t>thompson_si</t>
  </si>
  <si>
    <t>http://twitter.com/thompson_si/statuses/276332716121812992</t>
  </si>
  <si>
    <t>Cash4Questions</t>
  </si>
  <si>
    <t>http://twitter.com/Cash4Questions/statuses/276332108551700482</t>
  </si>
  <si>
    <t>JoelSuss</t>
  </si>
  <si>
    <t>http://twitter.com/JoelSuss/statuses/276330788679741440</t>
  </si>
  <si>
    <t>http://twitter.com/frootle/statuses/276329282685513728</t>
  </si>
  <si>
    <t>heravalue</t>
  </si>
  <si>
    <t>http://twitter.com/heravalue/statuses/276328050336092160</t>
  </si>
  <si>
    <t>dgmcgillivray</t>
  </si>
  <si>
    <t>http://twitter.com/dgmcgillivray/statuses/276326139440533504</t>
  </si>
  <si>
    <t>http://twitter.com/dgmcgillivray/statuses/276325983966068736</t>
  </si>
  <si>
    <t>http://twitter.com/frootle/statuses/276325530092048384</t>
  </si>
  <si>
    <t>http://twitter.com/Research4SML/statuses/276325220669870081</t>
  </si>
  <si>
    <t>McDawg</t>
  </si>
  <si>
    <t>http://twitter.com/McDawg/statuses/276322656951877632</t>
  </si>
  <si>
    <t>sharmanedit</t>
  </si>
  <si>
    <t>http://twitter.com/sharmanedit/statuses/276321345279770624</t>
  </si>
  <si>
    <t>mark_carrigan</t>
  </si>
  <si>
    <t>DrDaveOBrien</t>
  </si>
  <si>
    <t>http://twitter.com/mark_carrigan/statuses/276318697092694018</t>
  </si>
  <si>
    <t>JustPublics365</t>
  </si>
  <si>
    <t>http://twitter.com/JustPublics365/statuses/276315861294395392</t>
  </si>
  <si>
    <t>http://twitter.com/Protohedgehog/statuses/276315377221382144</t>
  </si>
  <si>
    <t>policypress_ali</t>
  </si>
  <si>
    <t>http://twitter.com/policypress_ali/statuses/276314555158769665</t>
  </si>
  <si>
    <t>http://twitter.com/policypress_ali/statuses/276313670596833280</t>
  </si>
  <si>
    <t>OpenAccessSpain</t>
  </si>
  <si>
    <t>http://twitter.com/OpenAccessSpain/statuses/276313633074589696</t>
  </si>
  <si>
    <t>ernestopriego</t>
  </si>
  <si>
    <t>ElizaG</t>
  </si>
  <si>
    <t>http://twitter.com/ernestopriego/statuses/276312872919920641</t>
  </si>
  <si>
    <t>http://twitter.com/mark_carrigan/statuses/276306301682855936</t>
  </si>
  <si>
    <t>gman_h</t>
  </si>
  <si>
    <t>http://twitter.com/gman_h/statuses/276298517033648128</t>
  </si>
  <si>
    <t>el_bells</t>
  </si>
  <si>
    <t>http://twitter.com/el_bells/statuses/276298316424306688</t>
  </si>
  <si>
    <t>shirleyayres</t>
  </si>
  <si>
    <t>http://twitter.com/shirleyayres/statuses/276298222853558272</t>
  </si>
  <si>
    <t>http://twitter.com/el_bells/statuses/276297969727311872</t>
  </si>
  <si>
    <t>C_Barratt_</t>
  </si>
  <si>
    <t>http://twitter.com/C_Barratt_/statuses/276296965023731712</t>
  </si>
  <si>
    <t>stevehit</t>
  </si>
  <si>
    <t>http://twitter.com/stevehit/statuses/276296905926000641</t>
  </si>
  <si>
    <t>portablebrain</t>
  </si>
  <si>
    <t>http://twitter.com/portablebrain/statuses/276295222479179776</t>
  </si>
  <si>
    <t>cherylbrumley</t>
  </si>
  <si>
    <t>http://twitter.com/cherylbrumley/statuses/276295142003052545</t>
  </si>
  <si>
    <t>http://twitter.com/cherylbrumley/statuses/276295048184885248</t>
  </si>
  <si>
    <t>http://twitter.com/stevehit/statuses/276294007850663938</t>
  </si>
  <si>
    <t>http://twitter.com/stevehit/statuses/276293876610920448</t>
  </si>
  <si>
    <t>http://twitter.com/stevehit/statuses/276293219409604608</t>
  </si>
  <si>
    <t>WarrenPearce</t>
  </si>
  <si>
    <t>http://twitter.com/WarrenPearce/statuses/276293152632094721</t>
  </si>
  <si>
    <t>http://twitter.com/stevehit/statuses/276293109644677121</t>
  </si>
  <si>
    <t>MikeTaylor</t>
  </si>
  <si>
    <t>http://twitter.com/MikeTaylor/statuses/276292461268201472</t>
  </si>
  <si>
    <t>bun81</t>
  </si>
  <si>
    <t>http://twitter.com/bun81/statuses/276292338945511424</t>
  </si>
  <si>
    <t>KeitaBando</t>
  </si>
  <si>
    <t>http://twitter.com/KeitaBando/statuses/276290007269011456</t>
  </si>
  <si>
    <t>CameronNeylon</t>
  </si>
  <si>
    <t>http://twitter.com/CameronNeylon/statuses/276288958659452928</t>
  </si>
  <si>
    <t>lupicinio</t>
  </si>
  <si>
    <t>http://twitter.com/lupicinio/statuses/276288935532056577</t>
  </si>
  <si>
    <t>http://twitter.com/mark_carrigan/statuses/276288487697833985</t>
  </si>
  <si>
    <t>http://twitter.com/mark_carrigan/statuses/276288077478113281</t>
  </si>
  <si>
    <t>openscience</t>
  </si>
  <si>
    <t>http://twitter.com/openscience/statuses/276286837243383808</t>
  </si>
  <si>
    <t>thenataliejane</t>
  </si>
  <si>
    <t>http://twitter.com/thenataliejane/statuses/276286670796619777</t>
  </si>
  <si>
    <t>ilsemarien</t>
  </si>
  <si>
    <t>http://twitter.com/ilsemarien/statuses/276285791926353921</t>
  </si>
  <si>
    <t>WilsonLpez9</t>
  </si>
  <si>
    <t>http://twitter.com/WilsonLpez9/statuses/276284565088260098</t>
  </si>
  <si>
    <t>lamp_owl</t>
  </si>
  <si>
    <t>http://twitter.com/lamp_owl/statuses/276282688908972032</t>
  </si>
  <si>
    <t>http://twitter.com/ernestopriego/statuses/276282341477990400</t>
  </si>
  <si>
    <t>tmccormick</t>
  </si>
  <si>
    <t>http://twitter.com/tmccormick/statuses/276282238843375616</t>
  </si>
  <si>
    <t>suchprettyeyes</t>
  </si>
  <si>
    <t>http://twitter.com/suchprettyeyes/statuses/276281852854145024</t>
  </si>
  <si>
    <t>LSEImpactBlog</t>
  </si>
  <si>
    <t>http://twitter.com/LSEImpactBlog/statuses/276281739733782528</t>
  </si>
  <si>
    <t>http://twitter.com/ElizaG/statuses/276281678891200512</t>
  </si>
  <si>
    <t>http://twitter.com/suchprettyeyes/statuses/276281627196395522</t>
  </si>
  <si>
    <t>http://twitter.com/LSEImpactBlog/statuses/276281424871567360</t>
  </si>
  <si>
    <t>Jen_at_APSA</t>
  </si>
  <si>
    <t>http://twitter.com/Jen_at_APSA/statuses/276280582814699520</t>
  </si>
  <si>
    <t>SimonTanner</t>
  </si>
  <si>
    <t>http://twitter.com/ernestopriego/statuses/276278848293834752</t>
  </si>
  <si>
    <t>http://twitter.com/LSEImpactBlog/statuses/276277847289630720</t>
  </si>
  <si>
    <t>LSELibrary</t>
  </si>
  <si>
    <t>http://twitter.com/LSELibrary/statuses/276276811078455296</t>
  </si>
  <si>
    <t>ChrisHJGilson</t>
  </si>
  <si>
    <t>http://twitter.com/ChrisHJGilson/statuses/276275321261670400</t>
  </si>
  <si>
    <t>franknorman</t>
  </si>
  <si>
    <t>http://twitter.com/franknorman/statuses/276274545625808897</t>
  </si>
  <si>
    <t>UKEduInChange</t>
  </si>
  <si>
    <t>http://twitter.com/UKEduInChange/statuses/276274104380841984</t>
  </si>
  <si>
    <t>http://twitter.com/UKEduInChange/statuses/276273528439988225</t>
  </si>
  <si>
    <t>http://twitter.com/MikeTaylor/statuses/276273468008435712</t>
  </si>
  <si>
    <t>Kenyangriot</t>
  </si>
  <si>
    <t>http://twitter.com/Kenyangriot/statuses/276270298779754496</t>
  </si>
  <si>
    <t>congabonga</t>
  </si>
  <si>
    <t>mendeley_com</t>
  </si>
  <si>
    <t>http://twitter.com/congabonga/statuses/276252424371597312</t>
  </si>
  <si>
    <t>LouWoodley</t>
  </si>
  <si>
    <t>http://twitter.com/LouWoodley/statuses/276251732005240834</t>
  </si>
  <si>
    <t>http://twitter.com/tmccormick/statuses/276251413896654849</t>
  </si>
  <si>
    <t>RappinRach</t>
  </si>
  <si>
    <t>http://twitter.com/RappinRach/statuses/276249524366868480</t>
  </si>
  <si>
    <t>andymiah</t>
  </si>
  <si>
    <t>http://twitter.com/tmccormick/statuses/276248691805929472</t>
  </si>
  <si>
    <t>http://twitter.com/ange_cass/statuses/276244395240591360</t>
  </si>
  <si>
    <t>http://twitter.com/tmccormick/statuses/276242588900667392</t>
  </si>
  <si>
    <t>http://twitter.com/tmccormick/statuses/276242522089598976</t>
  </si>
  <si>
    <t>http://twitter.com/d_mainwaring/statuses/276239707904561152</t>
  </si>
  <si>
    <t>cemathieson</t>
  </si>
  <si>
    <t>http://twitter.com/cemathieson/statuses/276222685338542082</t>
  </si>
  <si>
    <t>tmvogel</t>
  </si>
  <si>
    <t>http://twitter.com/tmvogel/statuses/276173524178202624</t>
  </si>
  <si>
    <t>jokrausdu</t>
  </si>
  <si>
    <t>http://twitter.com/jokrausdu/statuses/276172837088264192</t>
  </si>
  <si>
    <t>macasson</t>
  </si>
  <si>
    <t>http://twitter.com/macasson/statuses/276143498758086656</t>
  </si>
  <si>
    <t>http://twitter.com/openscience/statuses/276136974052634625</t>
  </si>
  <si>
    <t>swensonic</t>
  </si>
  <si>
    <t>http://twitter.com/swensonic/statuses/276133166085980162</t>
  </si>
  <si>
    <t>mfenner</t>
  </si>
  <si>
    <t>http://twitter.com/mfenner/statuses/276132820676644864</t>
  </si>
  <si>
    <t>http://twitter.com/mfenner/statuses/276132383193980928</t>
  </si>
  <si>
    <t>http://twitter.com/tmccormick/statuses/276128323766194176</t>
  </si>
  <si>
    <t>http://twitter.com/openscience/statuses/276126651392348162</t>
  </si>
  <si>
    <t>dolezalp</t>
  </si>
  <si>
    <t>http://twitter.com/dolezalp/statuses/276122271360372736</t>
  </si>
  <si>
    <t>ChristophMazur</t>
  </si>
  <si>
    <t>http://twitter.com/ChristophMazur/statuses/276110629482422272</t>
  </si>
  <si>
    <t>amymollett</t>
  </si>
  <si>
    <t>http://twitter.com/amymollett/statuses/276106082450018305</t>
  </si>
  <si>
    <t>mrgunn</t>
  </si>
  <si>
    <t>http://twitter.com/mrgunn/statuses/276105358471200768</t>
  </si>
  <si>
    <t>http://twitter.com/amymollett/statuses/276105197154099201</t>
  </si>
  <si>
    <t>http://twitter.com/KeitaBando/statuses/276104802574954496</t>
  </si>
  <si>
    <t>http://twitter.com/KeitaBando/statuses/276104455517253632</t>
  </si>
  <si>
    <t>http://twitter.com/KeitaBando/statuses/276104305717673985</t>
  </si>
  <si>
    <t>http://twitter.com/amymollett/statuses/276104177892069376</t>
  </si>
  <si>
    <t>http://twitter.com/amymollett/statuses/276103799867842561</t>
  </si>
  <si>
    <t>http://twitter.com/amymollett/statuses/276103080339181568</t>
  </si>
  <si>
    <t>http://twitter.com/amymollett/statuses/276103055898984449</t>
  </si>
  <si>
    <t>http://twitter.com/amymollett/statuses/276102959815868417</t>
  </si>
  <si>
    <t>http://twitter.com/amymollett/statuses/276102939595112448</t>
  </si>
  <si>
    <t>http://twitter.com/amymollett/statuses/276102647973572609</t>
  </si>
  <si>
    <t>http://twitter.com/amymollett/statuses/276101221025202177</t>
  </si>
  <si>
    <t>SaraMynott</t>
  </si>
  <si>
    <t>http://twitter.com/SaraMynott/statuses/276098192100192256</t>
  </si>
  <si>
    <t>http://twitter.com/Protohedgehog/statuses/276091760306958336</t>
  </si>
  <si>
    <t>cubanba</t>
  </si>
  <si>
    <t>http://twitter.com/cubanba/statuses/276090507648724992</t>
  </si>
  <si>
    <t>telefonillo</t>
  </si>
  <si>
    <t>http://twitter.com/telefonillo/statuses/276090071805988865</t>
  </si>
  <si>
    <t>http://twitter.com/portablebrain/statuses/276090059256655872</t>
  </si>
  <si>
    <t>APV2600</t>
  </si>
  <si>
    <t>http://twitter.com/APV2600/statuses/276087657048731648</t>
  </si>
  <si>
    <t>AndyFarke</t>
  </si>
  <si>
    <t>http://twitter.com/AndyFarke/statuses/276087383487827969</t>
  </si>
  <si>
    <t>omurphy16</t>
  </si>
  <si>
    <t>http://twitter.com/omurphy16/statuses/276083301712809985</t>
  </si>
  <si>
    <t>researchremix</t>
  </si>
  <si>
    <t>http://twitter.com/researchremix/statuses/276081613891330048</t>
  </si>
  <si>
    <t>CathyNDavidson</t>
  </si>
  <si>
    <t>http://twitter.com/CathyNDavidson/statuses/276071975347163136</t>
  </si>
  <si>
    <t>http://twitter.com/cubanba/statuses/276071177275994112</t>
  </si>
  <si>
    <t>AnneWelsh</t>
  </si>
  <si>
    <t>http://twitter.com/AnneWelsh/statuses/276070578522304514</t>
  </si>
  <si>
    <t>http://twitter.com/portablebrain/statuses/276070261877514241</t>
  </si>
  <si>
    <t>http://twitter.com/McDawg/statuses/276070141161259008</t>
  </si>
  <si>
    <t>Markfchris</t>
  </si>
  <si>
    <t>http://twitter.com/Markfchris/statuses/276070016468799489</t>
  </si>
  <si>
    <t>http://twitter.com/McDawg/statuses/276069420894396416</t>
  </si>
  <si>
    <t>http://twitter.com/Markfchris/statuses/276069120506740738</t>
  </si>
  <si>
    <t>Sarah_May1</t>
  </si>
  <si>
    <t>http://twitter.com/Sarah_May1/statuses/276068908862152705</t>
  </si>
  <si>
    <t>polarpredictian</t>
  </si>
  <si>
    <t>http://twitter.com/polarpredictian/statuses/276068618360463360</t>
  </si>
  <si>
    <t>http://twitter.com/polarpredictian/statuses/276068221638033408</t>
  </si>
  <si>
    <t>http://twitter.com/ElizaG/statuses/276067558577278976</t>
  </si>
  <si>
    <t>hughes_marcia</t>
  </si>
  <si>
    <t>http://twitter.com/hughes_marcia/statuses/276067515640184832</t>
  </si>
  <si>
    <t>zooarcher</t>
  </si>
  <si>
    <t>http://twitter.com/zooarcher/statuses/276067172122492928</t>
  </si>
  <si>
    <t>NMusandu</t>
  </si>
  <si>
    <t>http://twitter.com/NMusandu/statuses/276066225052872705</t>
  </si>
  <si>
    <t>bevgibbs</t>
  </si>
  <si>
    <t>http://twitter.com/bevgibbs/statuses/276066182489059329</t>
  </si>
  <si>
    <t>http://twitter.com/bevgibbs/statuses/276065668342894592</t>
  </si>
  <si>
    <t>DrKFenbyHulse</t>
  </si>
  <si>
    <t>http://twitter.com/DrKFenbyHulse/statuses/276065518149042176</t>
  </si>
  <si>
    <t>http://twitter.com/ernestopriego/statuses/276065031760785408</t>
  </si>
  <si>
    <t>knezovjb</t>
  </si>
  <si>
    <t>http://twitter.com/knezovjb/statuses/276064860117295105</t>
  </si>
  <si>
    <t>http://twitter.com/knezovjb/statuses/276064570739671040</t>
  </si>
  <si>
    <t>RaviMurugesan</t>
  </si>
  <si>
    <t>http://twitter.com/RaviMurugesan/statuses/276064443073458177</t>
  </si>
  <si>
    <t>SocialMediaMtch</t>
  </si>
  <si>
    <t>http://twitter.com/SocialMediaMtch/statuses/276063908870103040</t>
  </si>
  <si>
    <t>http://twitter.com/dgmcgillivray/statuses/276063718125735936</t>
  </si>
  <si>
    <t>http://twitter.com/ernestopriego/statuses/276062334089306112</t>
  </si>
  <si>
    <t>http://twitter.com/DrKFenbyHulse/statuses/276059655954898944</t>
  </si>
  <si>
    <t>kbrunton1912</t>
  </si>
  <si>
    <t>http://twitter.com/kbrunton1912/statuses/276059443354017792</t>
  </si>
  <si>
    <t>http://twitter.com/ernestopriego/statuses/276053721148948480</t>
  </si>
  <si>
    <t>steen1969</t>
  </si>
  <si>
    <t>http://twitter.com/steen1969/statuses/276053115927674881</t>
  </si>
  <si>
    <t>drchriscole</t>
  </si>
  <si>
    <t>http://twitter.com/drchriscole/statuses/276049680511672320</t>
  </si>
  <si>
    <t>http://twitter.com/McDawg/statuses/276048289969864704</t>
  </si>
  <si>
    <t>balapagos</t>
  </si>
  <si>
    <t>http://twitter.com/balapagos/statuses/276046372006924289</t>
  </si>
  <si>
    <t>http://twitter.com/KeitaBando/statuses/276045707163611136</t>
  </si>
  <si>
    <t>KirkwoodLab</t>
  </si>
  <si>
    <t>http://twitter.com/KirkwoodLab/statuses/276044276079656961</t>
  </si>
  <si>
    <t>ethanwhite</t>
  </si>
  <si>
    <t>http://twitter.com/ethanwhite/statuses/276043714927931392</t>
  </si>
  <si>
    <t>davidgauntlett</t>
  </si>
  <si>
    <t>http://twitter.com/McDawg/statuses/276043288325279744</t>
  </si>
  <si>
    <t>hendysh</t>
  </si>
  <si>
    <t>http://twitter.com/hendysh/statuses/276043014944747520</t>
  </si>
  <si>
    <t>graysouth</t>
  </si>
  <si>
    <t>http://twitter.com/graysouth/statuses/276042227715821568</t>
  </si>
  <si>
    <t>babette_babich</t>
  </si>
  <si>
    <t>http://twitter.com/babette_babich/statuses/276041999075901440</t>
  </si>
  <si>
    <t>EleniZazani</t>
  </si>
  <si>
    <t>http://twitter.com/EleniZazani/statuses/276041468286754817</t>
  </si>
  <si>
    <t>Anna_Webb</t>
  </si>
  <si>
    <t>http://twitter.com/Anna_Webb/statuses/276041023858294784</t>
  </si>
  <si>
    <t>gmp01</t>
  </si>
  <si>
    <t>http://twitter.com/gmp01/statuses/276040704613044224</t>
  </si>
  <si>
    <t>briankelly</t>
  </si>
  <si>
    <t>http://twitter.com/EleniZazani/statuses/276040617912582144</t>
  </si>
  <si>
    <t>damienlanfrey</t>
  </si>
  <si>
    <t>http://twitter.com/damienlanfrey/statuses/276037561506476032</t>
  </si>
  <si>
    <t>AMLTaylor66</t>
  </si>
  <si>
    <t>http://twitter.com/AMLTaylor66/statuses/276037377305239554</t>
  </si>
  <si>
    <t>Milanes_guisado</t>
  </si>
  <si>
    <t>http://twitter.com/Milanes_guisado/statuses/276037364177059840</t>
  </si>
  <si>
    <t>Moanrue_Fortune</t>
  </si>
  <si>
    <t>http://twitter.com/Moanrue_Fortune/statuses/276037269125726208</t>
  </si>
  <si>
    <t>nicgaston</t>
  </si>
  <si>
    <t>http://twitter.com/nicgaston/statuses/276037262490337283</t>
  </si>
  <si>
    <t>http://twitter.com/nicgaston/statuses/276037190717407232</t>
  </si>
  <si>
    <t>http://twitter.com/davidgauntlett/statuses/276036639036428289</t>
  </si>
  <si>
    <t>ctitusbrown</t>
  </si>
  <si>
    <t>http://twitter.com/ctitusbrown/statuses/276035233911013376</t>
  </si>
  <si>
    <t>canisgallicus</t>
  </si>
  <si>
    <t>http://twitter.com/canisgallicus/statuses/276033257479483394</t>
  </si>
  <si>
    <t>commutiny</t>
  </si>
  <si>
    <t>http://twitter.com/commutiny/statuses/276028187862003714</t>
  </si>
  <si>
    <t>dariodoubleL</t>
  </si>
  <si>
    <t>http://twitter.com/cemathieson/statuses/276027819107180544</t>
  </si>
  <si>
    <t>http://twitter.com/cemathieson/statuses/276026708992344064</t>
  </si>
  <si>
    <t>http://twitter.com/McDawg/statuses/276025782810316800</t>
  </si>
  <si>
    <t>http://twitter.com/McDawg/statuses/276023388332511232</t>
  </si>
  <si>
    <t>http://twitter.com/tmccormick/statuses/276022566882263040</t>
  </si>
  <si>
    <t>globalyzer</t>
  </si>
  <si>
    <t>http://twitter.com/globalyzer/statuses/276021941113081856</t>
  </si>
  <si>
    <t>JessieNYC</t>
  </si>
  <si>
    <t>http://twitter.com/JessieNYC/statuses/276021429827407872</t>
  </si>
  <si>
    <t>sclopit</t>
  </si>
  <si>
    <t>http://twitter.com/sclopit/statuses/276021424001531904</t>
  </si>
  <si>
    <t>jlwestwood</t>
  </si>
  <si>
    <t>http://twitter.com/jlwestwood/statuses/276021400848986112</t>
  </si>
  <si>
    <t>http://twitter.com/researchremix/statuses/276021110745751552</t>
  </si>
  <si>
    <t>razZ0r</t>
  </si>
  <si>
    <t>http://twitter.com/razZ0r/statuses/276020949441183745</t>
  </si>
  <si>
    <t>Ichnologist</t>
  </si>
  <si>
    <t>http://twitter.com/Ichnologist/statuses/276020681941086208</t>
  </si>
  <si>
    <t>http://twitter.com/McDawg/statuses/276020611606786049</t>
  </si>
  <si>
    <t>http://twitter.com/McDawg/statuses/276020142352248832</t>
  </si>
  <si>
    <t>http://twitter.com/tmccormick/statuses/276019982402478080</t>
  </si>
  <si>
    <t>ButternutSquash</t>
  </si>
  <si>
    <t>http://twitter.com/ButternutSquash/statuses/276019742450515968</t>
  </si>
  <si>
    <t>FALCinetweet</t>
  </si>
  <si>
    <t>http://twitter.com/FALCinetweet/statuses/276019569380958209</t>
  </si>
  <si>
    <t>http://twitter.com/researchremix/statuses/276019072649531393</t>
  </si>
  <si>
    <t>http://twitter.com/researchremix/statuses/276018883201232897</t>
  </si>
  <si>
    <t>http://twitter.com/McDawg/statuses/276018817061249024</t>
  </si>
  <si>
    <t>http://twitter.com/JessieNYC/statuses/276018776766558208</t>
  </si>
  <si>
    <t>http://twitter.com/McDawg/statuses/276018670545813505</t>
  </si>
  <si>
    <t>http://twitter.com/JessieNYC/statuses/276018638694260737</t>
  </si>
  <si>
    <t>simonwells</t>
  </si>
  <si>
    <t>http://twitter.com/simonwells/statuses/276018600161210369</t>
  </si>
  <si>
    <t>http://twitter.com/zooarcher/statuses/276018565168107521</t>
  </si>
  <si>
    <t>http://twitter.com/suchprettyeyes/statuses/276018359911460864</t>
  </si>
  <si>
    <t>http://twitter.com/JessieNYC/statuses/276018170622513152</t>
  </si>
  <si>
    <t>http://twitter.com/Anna_Webb/statuses/276018160531038208</t>
  </si>
  <si>
    <t>DocInsanity</t>
  </si>
  <si>
    <t>http://twitter.com/DocInsanity/statuses/276017983854362624</t>
  </si>
  <si>
    <t>http://twitter.com/LSEImpactBlog/statuses/276017687245778946</t>
  </si>
  <si>
    <t>http://twitter.com/policypress_ali/statuses/276017196130521088</t>
  </si>
  <si>
    <t>http://twitter.com/LSEImpactBlog/statuses/276017095521730561</t>
  </si>
  <si>
    <t>http://twitter.com/researchremix/statuses/276016783184506882</t>
  </si>
  <si>
    <t>robertgalavan</t>
  </si>
  <si>
    <t>http://twitter.com/robertgalavan/statuses/276016707259203584</t>
  </si>
  <si>
    <t>http://twitter.com/CameronNeylon/statuses/276016528065978368</t>
  </si>
  <si>
    <t>networkedres</t>
  </si>
  <si>
    <t>http://twitter.com/networkedres/statuses/276016253066428416</t>
  </si>
  <si>
    <t>http://twitter.com/CameronNeylon/statuses/276016179531894784</t>
  </si>
  <si>
    <t>http://twitter.com/RappinRach/statuses/276016009851305985</t>
  </si>
  <si>
    <t>rmounce</t>
  </si>
  <si>
    <t>http://twitter.com/rmounce/statuses/276015978364686336</t>
  </si>
  <si>
    <t>LouiseSkelding</t>
  </si>
  <si>
    <t>http://twitter.com/LouiseSkelding/statuses/276015815759917056</t>
  </si>
  <si>
    <t>IanGibson11</t>
  </si>
  <si>
    <t>http://twitter.com/IanGibson11/statuses/276015725020323840</t>
  </si>
  <si>
    <t>http://twitter.com/d_mainwaring/statuses/276015644611317760</t>
  </si>
  <si>
    <t>http://twitter.com/Protohedgehog/statuses/276015551321632768</t>
  </si>
  <si>
    <t>http://twitter.com/cemathieson/statuses/276015165701513216</t>
  </si>
  <si>
    <t>http://twitter.com/CameronNeylon/statuses/276015010474491904</t>
  </si>
  <si>
    <t>http://twitter.com/d_mainwaring/statuses/276014941092323329</t>
  </si>
  <si>
    <t>http://twitter.com/researchremix/statuses/276014696149164032</t>
  </si>
  <si>
    <t>http://twitter.com/cemathieson/statuses/276014677937500160</t>
  </si>
  <si>
    <t>http://twitter.com/cubanba/statuses/276014587453767681</t>
  </si>
  <si>
    <t>PalmerAlan</t>
  </si>
  <si>
    <t>http://twitter.com/PalmerAlan/statuses/276014536849489920</t>
  </si>
  <si>
    <t>http://twitter.com/RappinRach/statuses/276014507485179904</t>
  </si>
  <si>
    <t>http://twitter.com/cemathieson/statuses/276014459372318720</t>
  </si>
  <si>
    <t>http://twitter.com/commutiny/statuses/276014341214568448</t>
  </si>
  <si>
    <t>http://twitter.com/sharmanedit/statuses/276014257802444800</t>
  </si>
  <si>
    <t>ZiyadMarar</t>
  </si>
  <si>
    <t>http://twitter.com/ZiyadMarar/statuses/276013796928151553</t>
  </si>
  <si>
    <t>MajaMaricevic</t>
  </si>
  <si>
    <t>http://twitter.com/MajaMaricevic/statuses/276013757988208640</t>
  </si>
  <si>
    <t>http://twitter.com/MajaMaricevic/statuses/276013268991098880</t>
  </si>
  <si>
    <t>http://twitter.com/d_mainwaring/statuses/276013071506485248</t>
  </si>
  <si>
    <t>http://twitter.com/ZiyadMarar/statuses/276012758812741634</t>
  </si>
  <si>
    <t>adr</t>
  </si>
  <si>
    <t>http://twitter.com/adr/statuses/276012275041726465</t>
  </si>
  <si>
    <t>http://twitter.com/jokrausdu/statuses/276012223409844224</t>
  </si>
  <si>
    <t>http://twitter.com/RappinRach/statuses/276012211921641472</t>
  </si>
  <si>
    <t>http://twitter.com/d_mainwaring/statuses/276012176454606850</t>
  </si>
  <si>
    <t>http://twitter.com/Protohedgehog/statuses/276012067184582656</t>
  </si>
  <si>
    <t>http://twitter.com/shirleyayres/statuses/276011775919529985</t>
  </si>
  <si>
    <t>http://twitter.com/shirleyayres/statuses/276011298213462016</t>
  </si>
  <si>
    <t>IDS_UK</t>
  </si>
  <si>
    <t>http://twitter.com/IDS_UK/statuses/276011253678342144</t>
  </si>
  <si>
    <t>http://twitter.com/shirleyayres/statuses/276011091165851649</t>
  </si>
  <si>
    <t>ArtsImpactLeeds</t>
  </si>
  <si>
    <t>http://twitter.com/ArtsImpactLeeds/statuses/276011062107725824</t>
  </si>
  <si>
    <t>LSHTMlibrary</t>
  </si>
  <si>
    <t>http://twitter.com/LSHTMlibrary/statuses/276010996588498945</t>
  </si>
  <si>
    <t>http://twitter.com/tmccormick/statuses/276010962484600835</t>
  </si>
  <si>
    <t>bonnieswoger</t>
  </si>
  <si>
    <t>http://twitter.com/bonnieswoger/statuses/276010770993651712</t>
  </si>
  <si>
    <t>http://twitter.com/Protohedgehog/statuses/276010646980661248</t>
  </si>
  <si>
    <t>http://twitter.com/McDawg/statuses/276010603578003457</t>
  </si>
  <si>
    <t>http://twitter.com/Protohedgehog/statuses/276010439014498304</t>
  </si>
  <si>
    <t>jennacondie</t>
  </si>
  <si>
    <t>http://twitter.com/jennacondie/statuses/276009949484707840</t>
  </si>
  <si>
    <t>http://twitter.com/Protohedgehog/statuses/276009899085950977</t>
  </si>
  <si>
    <t>http://twitter.com/RappinRach/statuses/276009709633425408</t>
  </si>
  <si>
    <t>jatenas</t>
  </si>
  <si>
    <t>http://twitter.com/jatenas/statuses/276009528858918914</t>
  </si>
  <si>
    <t>DavidMillerBath</t>
  </si>
  <si>
    <t>http://twitter.com/DavidMillerBath/statuses/276009440627535873</t>
  </si>
  <si>
    <t>melb4886</t>
  </si>
  <si>
    <t>http://twitter.com/melb4886/statuses/276009345114841089</t>
  </si>
  <si>
    <t>http://twitter.com/d_mainwaring/statuses/276009323824545792</t>
  </si>
  <si>
    <t>http://twitter.com/LSEImpactBlog/statuses/276009082186514434</t>
  </si>
  <si>
    <t>wmijnhardt</t>
  </si>
  <si>
    <t>http://twitter.com/wmijnhardt/statuses/276008458019561472</t>
  </si>
  <si>
    <t>dewmath</t>
  </si>
  <si>
    <t>http://twitter.com/dewmath/statuses/276008209821622272</t>
  </si>
  <si>
    <t>http://twitter.com/LSEImpactBlog/statuses/276008075499028480</t>
  </si>
  <si>
    <t>UlfKronman</t>
  </si>
  <si>
    <t>http://twitter.com/UlfKronman/statuses/276007960688357377</t>
  </si>
  <si>
    <t>http://twitter.com/LSEImpactBlog/statuses/276007797613813761</t>
  </si>
  <si>
    <t>http://twitter.com/RappinRach/statuses/276007574732681216</t>
  </si>
  <si>
    <t>CfDynes</t>
  </si>
  <si>
    <t>http://twitter.com/CfDynes/statuses/276007418767499264</t>
  </si>
  <si>
    <t>http://twitter.com/dewmath/statuses/276007272788946944</t>
  </si>
  <si>
    <t>http://twitter.com/MajaMaricevic/statuses/276007173392326657</t>
  </si>
  <si>
    <t>ScholarlyComm</t>
  </si>
  <si>
    <t>http://twitter.com/ScholarlyComm/statuses/276007106518319104</t>
  </si>
  <si>
    <t>HCDayantis</t>
  </si>
  <si>
    <t>http://twitter.com/HCDayantis/statuses/276006626954199040</t>
  </si>
  <si>
    <t>http://twitter.com/RappinRach/statuses/276006553331564544</t>
  </si>
  <si>
    <t>http://twitter.com/Protohedgehog/statuses/276006386566049792</t>
  </si>
  <si>
    <t>http://twitter.com/LSEImpactBlog/statuses/276006347542237185</t>
  </si>
  <si>
    <t>Niecieden</t>
  </si>
  <si>
    <t>http://twitter.com/Niecieden/statuses/276006279636459523</t>
  </si>
  <si>
    <t>http://twitter.com/Protohedgehog/statuses/276006132319932416</t>
  </si>
  <si>
    <t>http://twitter.com/RappinRach/statuses/276006002493628416</t>
  </si>
  <si>
    <t>http://twitter.com/CfDynes/statuses/276005947720208384</t>
  </si>
  <si>
    <t>Valskelton</t>
  </si>
  <si>
    <t>http://twitter.com/Valskelton/statuses/276005940254351361</t>
  </si>
  <si>
    <t>http://twitter.com/LSEImpactBlog/statuses/276005349939609601</t>
  </si>
  <si>
    <t>http://twitter.com/WarrenPearce/statuses/276005284474912768</t>
  </si>
  <si>
    <t>http://twitter.com/LSEImpactBlog/statuses/276005200362348544</t>
  </si>
  <si>
    <t>http://twitter.com/Protohedgehog/statuses/276005198030336000</t>
  </si>
  <si>
    <t>Dymvue</t>
  </si>
  <si>
    <t>http://twitter.com/Dymvue/statuses/276005182247165954</t>
  </si>
  <si>
    <t>http://twitter.com/ernestopriego/statuses/276004964248195073</t>
  </si>
  <si>
    <t>http://twitter.com/Protohedgehog/statuses/276004831565606912</t>
  </si>
  <si>
    <t>http://twitter.com/RappinRach/statuses/276004774741168128</t>
  </si>
  <si>
    <t>tomslater42</t>
  </si>
  <si>
    <t>http://twitter.com/tomslater42/statuses/276004631979634688</t>
  </si>
  <si>
    <t>http://twitter.com/ernestopriego/statuses/276004559275556864</t>
  </si>
  <si>
    <t>CPC_population</t>
  </si>
  <si>
    <t>http://twitter.com/CPC_population/statuses/276004396901482496</t>
  </si>
  <si>
    <t>UWOEducLibrary</t>
  </si>
  <si>
    <t>http://twitter.com/UWOEducLibrary/statuses/276003837758828545</t>
  </si>
  <si>
    <t>bssh2012</t>
  </si>
  <si>
    <t>http://twitter.com/bssh2012/statuses/276003795413110784</t>
  </si>
  <si>
    <t>http://twitter.com/RappinRach/statuses/276003653662420992</t>
  </si>
  <si>
    <t>http://twitter.com/bssh2012/statuses/276003635991810048</t>
  </si>
  <si>
    <t>http://twitter.com/bssh2012/statuses/276003594598223872</t>
  </si>
  <si>
    <t>http://twitter.com/ernestopriego/statuses/276003584766791681</t>
  </si>
  <si>
    <t>http://twitter.com/bssh2012/statuses/276003568216059904</t>
  </si>
  <si>
    <t>http://twitter.com/bssh2012/statuses/276003544425984000</t>
  </si>
  <si>
    <t>http://twitter.com/MajaMaricevic/statuses/276003492613722112</t>
  </si>
  <si>
    <t>http://twitter.com/CameronNeylon/statuses/276003270739243009</t>
  </si>
  <si>
    <t>SmishCabs</t>
  </si>
  <si>
    <t>http://twitter.com/SmishCabs/statuses/276003173360082945</t>
  </si>
  <si>
    <t>thomasforth</t>
  </si>
  <si>
    <t>http://twitter.com/thomasforth/statuses/276003139788890112</t>
  </si>
  <si>
    <t>http://twitter.com/tomslater42/statuses/276003087129378816</t>
  </si>
  <si>
    <t>http://twitter.com/ernestopriego/statuses/276003085657190400</t>
  </si>
  <si>
    <t>FionaSkillen</t>
  </si>
  <si>
    <t>http://twitter.com/FionaSkillen/statuses/276003028484628480</t>
  </si>
  <si>
    <t>http://twitter.com/thomasforth/statuses/276002893113466880</t>
  </si>
  <si>
    <t>http://twitter.com/LSEImpactBlog/statuses/276002857449304064</t>
  </si>
  <si>
    <t>knagasaki</t>
  </si>
  <si>
    <t>http://twitter.com/knagasaki/statuses/276002791762300928</t>
  </si>
  <si>
    <t>RSC_Roadmap</t>
  </si>
  <si>
    <t>http://twitter.com/Protohedgehog/statuses/276002506159575041</t>
  </si>
  <si>
    <t>http://twitter.com/ernestopriego/statuses/276002504200822784</t>
  </si>
  <si>
    <t>UoY_SATSU</t>
  </si>
  <si>
    <t>http://twitter.com/UoY_SATSU/statuses/276002446092926976</t>
  </si>
  <si>
    <t>http://twitter.com/CameronNeylon/statuses/276002389687926784</t>
  </si>
  <si>
    <t>http://twitter.com/briankelly/statuses/276002356494233601</t>
  </si>
  <si>
    <t>http://twitter.com/Protohedgehog/statuses/276002337892470786</t>
  </si>
  <si>
    <t>http://twitter.com/thomasforth/statuses/276002158485307392</t>
  </si>
  <si>
    <t>http://twitter.com/CameronNeylon/statuses/276002077073891329</t>
  </si>
  <si>
    <t>lseenterprise</t>
  </si>
  <si>
    <t>http://twitter.com/lseenterprise/statuses/276001958656098304</t>
  </si>
  <si>
    <t>http://twitter.com/ernestopriego/statuses/276001787998257154</t>
  </si>
  <si>
    <t>fmuir</t>
  </si>
  <si>
    <t>http://twitter.com/fmuir/statuses/276001718012100608</t>
  </si>
  <si>
    <t>http://twitter.com/dgmcgillivray/statuses/276001661263163392</t>
  </si>
  <si>
    <t>http://twitter.com/Protohedgehog/statuses/276001581441376256</t>
  </si>
  <si>
    <t>http://twitter.com/ernestopriego/statuses/276001532774846464</t>
  </si>
  <si>
    <t>http://twitter.com/LSEImpactBlog/statuses/276001399760891904</t>
  </si>
  <si>
    <t>http://twitter.com/ernestopriego/statuses/276001132315303936</t>
  </si>
  <si>
    <t>jjwood01</t>
  </si>
  <si>
    <t>http://twitter.com/jjwood01/statuses/276000988253532160</t>
  </si>
  <si>
    <t>http://twitter.com/LSEImpactBlog/statuses/276000884478066689</t>
  </si>
  <si>
    <t>http://twitter.com/ernestopriego/statuses/276000654995124224</t>
  </si>
  <si>
    <t>http://twitter.com/dgmcgillivray/statuses/276000619658113024</t>
  </si>
  <si>
    <t>cjmoneill</t>
  </si>
  <si>
    <t>http://twitter.com/cjmoneill/statuses/276000215935377408</t>
  </si>
  <si>
    <t>http://twitter.com/LouiseSkelding/statuses/276000110297636864</t>
  </si>
  <si>
    <t>http://twitter.com/Protohedgehog/statuses/275999724291620864</t>
  </si>
  <si>
    <t>http://twitter.com/networkedres/statuses/275999708089024512</t>
  </si>
  <si>
    <t>http://twitter.com/RappinRach/statuses/275999661997817856</t>
  </si>
  <si>
    <t>http://twitter.com/wmijnhardt/statuses/275999040729141248</t>
  </si>
  <si>
    <t>http://twitter.com/LSEImpactBlog/statuses/275998860277608448</t>
  </si>
  <si>
    <t>msimangawp</t>
  </si>
  <si>
    <t>http://twitter.com/msimangawp/statuses/275998779935690753</t>
  </si>
  <si>
    <t>http://twitter.com/LSEImpactBlog/statuses/275998777935015938</t>
  </si>
  <si>
    <t>http://twitter.com/RappinRach/statuses/275998738231721984</t>
  </si>
  <si>
    <t>http://twitter.com/Protohedgehog/statuses/275998685169594368</t>
  </si>
  <si>
    <t>rapid_odi</t>
  </si>
  <si>
    <t>http://twitter.com/rapid_odi/statuses/275998342255886336</t>
  </si>
  <si>
    <t>http://twitter.com/melb4886/statuses/275998299318796290</t>
  </si>
  <si>
    <t>http://twitter.com/dewmath/statuses/275998276245942272</t>
  </si>
  <si>
    <t>http://twitter.com/Protohedgehog/statuses/275998180141838337</t>
  </si>
  <si>
    <t>http://twitter.com/Protohedgehog/statuses/275998000646586368</t>
  </si>
  <si>
    <t>http://twitter.com/LSEImpactBlog/statuses/275997964986638337</t>
  </si>
  <si>
    <t>http://twitter.com/RappinRach/statuses/275997951472594944</t>
  </si>
  <si>
    <t>Stephen_Curry</t>
  </si>
  <si>
    <t>http://twitter.com/dewmath/statuses/275997922951323648</t>
  </si>
  <si>
    <t>http://twitter.com/melb4886/statuses/275997802511888385</t>
  </si>
  <si>
    <t>aBugBlog</t>
  </si>
  <si>
    <t>http://twitter.com/aBugBlog/statuses/275997629773660160</t>
  </si>
  <si>
    <t>http://twitter.com/LSEImpactBlog/statuses/275997498189967360</t>
  </si>
  <si>
    <t>http://twitter.com/LSEImpactBlog/statuses/275997154668077056</t>
  </si>
  <si>
    <t>http://twitter.com/Protohedgehog/statuses/275997116776726529</t>
  </si>
  <si>
    <t>eby</t>
  </si>
  <si>
    <t>http://twitter.com/eby/statuses/275996708352172032</t>
  </si>
  <si>
    <t>Aspirantdiva</t>
  </si>
  <si>
    <t>http://twitter.com/Aspirantdiva/statuses/275996686860574722</t>
  </si>
  <si>
    <t>http://twitter.com/LSEImpactBlog/statuses/275996605541412864</t>
  </si>
  <si>
    <t>http://twitter.com/dgmcgillivray/statuses/275996530006192128</t>
  </si>
  <si>
    <t>http://twitter.com/LSEImpactBlog/statuses/275996258756358145</t>
  </si>
  <si>
    <t>http://twitter.com/MajaMaricevic/statuses/275996101876785152</t>
  </si>
  <si>
    <t>http://twitter.com/WarrenPearce/statuses/275996068624363521</t>
  </si>
  <si>
    <t>http://twitter.com/dgmcgillivray/statuses/275996063024939010</t>
  </si>
  <si>
    <t>http://twitter.com/Protohedgehog/statuses/275995930455572482</t>
  </si>
  <si>
    <t>http://twitter.com/ArtsImpactLeeds/statuses/275995736309628930</t>
  </si>
  <si>
    <t>http://twitter.com/Protohedgehog/statuses/275995633666633728</t>
  </si>
  <si>
    <t>http://twitter.com/shirleyayres/statuses/275995628989976578</t>
  </si>
  <si>
    <t>http://twitter.com/ernestopriego/statuses/275995498303852544</t>
  </si>
  <si>
    <t>dubitareinfo</t>
  </si>
  <si>
    <t>http://twitter.com/dubitareinfo/statuses/275995432629440512</t>
  </si>
  <si>
    <t>http://twitter.com/dewmath/statuses/275995251750080513</t>
  </si>
  <si>
    <t>http://twitter.com/Protohedgehog/statuses/275995204509642752</t>
  </si>
  <si>
    <t>http://twitter.com/MajaMaricevic/statuses/275995204463493120</t>
  </si>
  <si>
    <t>bellmari</t>
  </si>
  <si>
    <t>http://twitter.com/bellmari/statuses/275995090680442881</t>
  </si>
  <si>
    <t>http://twitter.com/ernestopriego/statuses/275994822525988865</t>
  </si>
  <si>
    <t>science3point0</t>
  </si>
  <si>
    <t>http://twitter.com/science3point0/statuses/275994709896335360</t>
  </si>
  <si>
    <t>lucaborger</t>
  </si>
  <si>
    <t>http://twitter.com/lucaborger/statuses/275994555445297153</t>
  </si>
  <si>
    <t>http://twitter.com/LSEImpactBlog/statuses/275994427456102401</t>
  </si>
  <si>
    <t>http://twitter.com/LSEImpactBlog/statuses/275993983749070848</t>
  </si>
  <si>
    <t>http://twitter.com/dubitareinfo/statuses/275993849753640962</t>
  </si>
  <si>
    <t>walters_adrian</t>
  </si>
  <si>
    <t>http://twitter.com/walters_adrian/statuses/275993817885310976</t>
  </si>
  <si>
    <t>IgorBrigadir</t>
  </si>
  <si>
    <t>http://twitter.com/IgorBrigadir/statuses/275993602855952385</t>
  </si>
  <si>
    <t>TanyaLMS</t>
  </si>
  <si>
    <t>http://twitter.com/TanyaLMS/statuses/275993503643877376</t>
  </si>
  <si>
    <t>http://twitter.com/dgmcgillivray/statuses/275993369346441216</t>
  </si>
  <si>
    <t>http://twitter.com/dubitareinfo/statuses/275993362182582272</t>
  </si>
  <si>
    <t>smeh</t>
  </si>
  <si>
    <t>http://twitter.com/smeh/statuses/275993276115460097</t>
  </si>
  <si>
    <t>annholman</t>
  </si>
  <si>
    <t>http://twitter.com/annholman/statuses/275992824762212352</t>
  </si>
  <si>
    <t>phette23</t>
  </si>
  <si>
    <t>http://twitter.com/phette23/statuses/275992768533372929</t>
  </si>
  <si>
    <t>http://twitter.com/knezovjb/statuses/275992690049572864</t>
  </si>
  <si>
    <t>figshare</t>
  </si>
  <si>
    <t>http://twitter.com/figshare/statuses/275992496952209410</t>
  </si>
  <si>
    <t>jamescosway</t>
  </si>
  <si>
    <t>http://twitter.com/jamescosway/statuses/275992465188720640</t>
  </si>
  <si>
    <t>trishpaton</t>
  </si>
  <si>
    <t>http://twitter.com/trishpaton/statuses/275991970365718529</t>
  </si>
  <si>
    <t>belakv</t>
  </si>
  <si>
    <t>http://twitter.com/belakv/statuses/275991408895221760</t>
  </si>
  <si>
    <t>http://twitter.com/tomslater42/statuses/275990950944317440</t>
  </si>
  <si>
    <t>JonathanHsy</t>
  </si>
  <si>
    <t>http://twitter.com/JonathanHsy/statuses/275990808799358976</t>
  </si>
  <si>
    <t>DrMattBoswell</t>
  </si>
  <si>
    <t>http://twitter.com/DrMattBoswell/statuses/275990791908884481</t>
  </si>
  <si>
    <t>http://twitter.com/MikeTaylor/statuses/275990718357569536</t>
  </si>
  <si>
    <t>http://twitter.com/MikeTaylor/statuses/275989928498839552</t>
  </si>
  <si>
    <t>adamtickell</t>
  </si>
  <si>
    <t>http://twitter.com/adamtickell/statuses/275989729219063808</t>
  </si>
  <si>
    <t>firetail</t>
  </si>
  <si>
    <t>http://twitter.com/firetail/statuses/275989590043664384</t>
  </si>
  <si>
    <t>http://twitter.com/commutiny/statuses/275988823551401985</t>
  </si>
  <si>
    <t>http://twitter.com/melb4886/statuses/275988784603090945</t>
  </si>
  <si>
    <t>http://twitter.com/melb4886/statuses/275988356528214017</t>
  </si>
  <si>
    <t>npch</t>
  </si>
  <si>
    <t>http://twitter.com/npch/statuses/275988344054353921</t>
  </si>
  <si>
    <t>http://twitter.com/npch/statuses/275988149740646400</t>
  </si>
  <si>
    <t>http://twitter.com/melb4886/statuses/275987979489656832</t>
  </si>
  <si>
    <t>laegran</t>
  </si>
  <si>
    <t>http://twitter.com/laegran/statuses/275987967770779649</t>
  </si>
  <si>
    <t>BackInTheRoom</t>
  </si>
  <si>
    <t>http://twitter.com/BackInTheRoom/statuses/275987876418830336</t>
  </si>
  <si>
    <t>abdutoit</t>
  </si>
  <si>
    <t>http://twitter.com/abdutoit/statuses/275987843308998657</t>
  </si>
  <si>
    <t>http://twitter.com/Protohedgehog/statuses/275987685775122432</t>
  </si>
  <si>
    <t>jtheibault</t>
  </si>
  <si>
    <t>http://twitter.com/jtheibault/statuses/275987444397133824</t>
  </si>
  <si>
    <t>fivebarn</t>
  </si>
  <si>
    <t>http://twitter.com/fivebarn/statuses/275987403678830593</t>
  </si>
  <si>
    <t>DeustoResearch</t>
  </si>
  <si>
    <t>http://twitter.com/DeustoResearch/statuses/275987380777918465</t>
  </si>
  <si>
    <t>astonsplat</t>
  </si>
  <si>
    <t>http://twitter.com/astonsplat/statuses/275987245234802689</t>
  </si>
  <si>
    <t>http://twitter.com/ernestopriego/statuses/275986883186683904</t>
  </si>
  <si>
    <t>markmleach</t>
  </si>
  <si>
    <t>http://twitter.com/markmleach/statuses/275986470001573888</t>
  </si>
  <si>
    <t>http://twitter.com/Protohedgehog/statuses/275986348924608512</t>
  </si>
  <si>
    <t>http://twitter.com/frootle/statuses/275986189092286465</t>
  </si>
  <si>
    <t>internetmicki</t>
  </si>
  <si>
    <t>http://twitter.com/internetmicki/statuses/275985999295819776</t>
  </si>
  <si>
    <t>http://twitter.com/wmijnhardt/statuses/275985978928275456</t>
  </si>
  <si>
    <t>http://twitter.com/DocInsanity/statuses/275985968815824898</t>
  </si>
  <si>
    <t>http://twitter.com/shirleyayres/statuses/275985783675031553</t>
  </si>
  <si>
    <t>http://twitter.com/dgmcgillivray/statuses/275985721880358912</t>
  </si>
  <si>
    <t>http://twitter.com/cubanba/statuses/275985667165650948</t>
  </si>
  <si>
    <t>NatAguileraSAGE</t>
  </si>
  <si>
    <t>http://twitter.com/NatAguileraSAGE/statuses/275985648706527232</t>
  </si>
  <si>
    <t>http://twitter.com/frootle/statuses/275985596273549312</t>
  </si>
  <si>
    <t>http://twitter.com/Stephen_Curry/statuses/275985520478265344</t>
  </si>
  <si>
    <t>http://twitter.com/ArtsImpactLeeds/statuses/275985505143881728</t>
  </si>
  <si>
    <t>lesleyhenders</t>
  </si>
  <si>
    <t>http://twitter.com/lesleyhenders/statuses/275985396893118464</t>
  </si>
  <si>
    <t>http://twitter.com/cubanba/statuses/275985354115411970</t>
  </si>
  <si>
    <t>http://twitter.com/networkedres/statuses/275985250843246594</t>
  </si>
  <si>
    <t>http://twitter.com/dgmcgillivray/statuses/275985165661130752</t>
  </si>
  <si>
    <t>http://twitter.com/knezovjb/statuses/275985132974911488</t>
  </si>
  <si>
    <t>http://twitter.com/frootle/statuses/275985091640033280</t>
  </si>
  <si>
    <t>http://twitter.com/davidgauntlett/statuses/275984985561890816</t>
  </si>
  <si>
    <t>Mags58H</t>
  </si>
  <si>
    <t>http://twitter.com/Mags58H/statuses/275984902468562945</t>
  </si>
  <si>
    <t>http://twitter.com/ernestopriego/statuses/275984853269352448</t>
  </si>
  <si>
    <t>http://twitter.com/LSEImpactBlog/statuses/275984850958299137</t>
  </si>
  <si>
    <t>http://twitter.com/Protohedgehog/statuses/275984835368083456</t>
  </si>
  <si>
    <t>TheWriterJoan</t>
  </si>
  <si>
    <t>http://twitter.com/TheWriterJoan/statuses/275984784600223744</t>
  </si>
  <si>
    <t>http://twitter.com/ernestopriego/statuses/275984779785158656</t>
  </si>
  <si>
    <t>micahvandegrift</t>
  </si>
  <si>
    <t>http://twitter.com/micahvandegrift/statuses/275984725213077504</t>
  </si>
  <si>
    <t>http://twitter.com/briankelly/statuses/275984679822315521</t>
  </si>
  <si>
    <t>http://twitter.com/commutiny/statuses/275984561077383168</t>
  </si>
  <si>
    <t>http://twitter.com/ArtsImpactLeeds/statuses/275984456765018112</t>
  </si>
  <si>
    <t>http://twitter.com/wmijnhardt/statuses/275984375777198080</t>
  </si>
  <si>
    <t>jolakey</t>
  </si>
  <si>
    <t>http://twitter.com/jolakey/statuses/275984373642313729</t>
  </si>
  <si>
    <t>carenmilloy</t>
  </si>
  <si>
    <t>http://twitter.com/carenmilloy/statuses/275984344013762560</t>
  </si>
  <si>
    <t>http://twitter.com/knezovjb/statuses/275984239516872706</t>
  </si>
  <si>
    <t>soteripa</t>
  </si>
  <si>
    <t>http://twitter.com/soteripa/statuses/275984173074890754</t>
  </si>
  <si>
    <t>http://twitter.com/commutiny/statuses/275984118074978304</t>
  </si>
  <si>
    <t>nchadborn</t>
  </si>
  <si>
    <t>http://twitter.com/nchadborn/statuses/275983987544043520</t>
  </si>
  <si>
    <t>http://twitter.com/bevgibbs/statuses/275983806236864513</t>
  </si>
  <si>
    <t>http://twitter.com/Protohedgehog/statuses/275983743599132674</t>
  </si>
  <si>
    <t>http://twitter.com/knezovjb/statuses/275983737563525120</t>
  </si>
  <si>
    <t>ithorpe</t>
  </si>
  <si>
    <t>http://twitter.com/ithorpe/statuses/275983676397998080</t>
  </si>
  <si>
    <t>http://twitter.com/LSEImpactBlog/statuses/275983537927237633</t>
  </si>
  <si>
    <t>http://twitter.com/heravalue/statuses/275983440975888384</t>
  </si>
  <si>
    <t>http://twitter.com/bevgibbs/statuses/275983331936595970</t>
  </si>
  <si>
    <t>http://twitter.com/davidgauntlett/statuses/275983269558886400</t>
  </si>
  <si>
    <t>http://twitter.com/cubanba/statuses/275983090332102657</t>
  </si>
  <si>
    <t>http://twitter.com/LSEImpactBlog/statuses/275983056807026688</t>
  </si>
  <si>
    <t>http://twitter.com/CfDynes/statuses/275983016952733699</t>
  </si>
  <si>
    <t>http://twitter.com/shirleyayres/statuses/275982990566383616</t>
  </si>
  <si>
    <t>http://twitter.com/frootle/statuses/275982973457821696</t>
  </si>
  <si>
    <t>http://twitter.com/commutiny/statuses/275982960254128128</t>
  </si>
  <si>
    <t>http://twitter.com/knezovjb/statuses/275982938657656832</t>
  </si>
  <si>
    <t>http://twitter.com/davidgauntlett/statuses/275982922446675969</t>
  </si>
  <si>
    <t>http://twitter.com/commutiny/statuses/275982902188179457</t>
  </si>
  <si>
    <t>http://twitter.com/shirleyayres/statuses/275982897008222208</t>
  </si>
  <si>
    <t>ErnandyLuis</t>
  </si>
  <si>
    <t>http://twitter.com/ErnandyLuis/statuses/275982759787388929</t>
  </si>
  <si>
    <t>http://twitter.com/networkedres/statuses/275982575900717057</t>
  </si>
  <si>
    <t>http://twitter.com/Protohedgehog/statuses/275982574977953793</t>
  </si>
  <si>
    <t>http://twitter.com/DrKFenbyHulse/statuses/275982532170891264</t>
  </si>
  <si>
    <t>http://twitter.com/knezovjb/statuses/275982462427992065</t>
  </si>
  <si>
    <t>http://twitter.com/knezovjb/statuses/275982388813766657</t>
  </si>
  <si>
    <t>http://twitter.com/cubanba/statuses/275982334346547201</t>
  </si>
  <si>
    <t>http://twitter.com/commutiny/statuses/275982329212727296</t>
  </si>
  <si>
    <t>http://twitter.com/LSEImpactBlog/statuses/275982314167734273</t>
  </si>
  <si>
    <t>http://twitter.com/DrKFenbyHulse/statuses/275982064568901632</t>
  </si>
  <si>
    <t>http://twitter.com/DocInsanity/statuses/275981991986470913</t>
  </si>
  <si>
    <t>http://twitter.com/Protohedgehog/statuses/275981856283951104</t>
  </si>
  <si>
    <t>http://twitter.com/d_mainwaring/statuses/275981727179104256</t>
  </si>
  <si>
    <t>http://twitter.com/LouiseSkelding/statuses/275981714134814720</t>
  </si>
  <si>
    <t>http://twitter.com/cubanba/statuses/275981642139582466</t>
  </si>
  <si>
    <t>http://twitter.com/CameronNeylon/statuses/275981547419607040</t>
  </si>
  <si>
    <t>Charlotte_Glass</t>
  </si>
  <si>
    <t>http://twitter.com/Charlotte_Glass/statuses/275981471141998594</t>
  </si>
  <si>
    <t>http://twitter.com/frootle/statuses/275981378280103936</t>
  </si>
  <si>
    <t>http://twitter.com/knezovjb/statuses/275981378154287104</t>
  </si>
  <si>
    <t>kristinamusholt</t>
  </si>
  <si>
    <t>http://twitter.com/kristinamusholt/statuses/275981358470422529</t>
  </si>
  <si>
    <t>http://twitter.com/amymollett/statuses/275981331354222594</t>
  </si>
  <si>
    <t>stephenkinsella</t>
  </si>
  <si>
    <t>http://twitter.com/stephenkinsella/statuses/275981308247822336</t>
  </si>
  <si>
    <t>http://twitter.com/Protohedgehog/statuses/275981278828965888</t>
  </si>
  <si>
    <t>http://twitter.com/commutiny/statuses/275981268955578370</t>
  </si>
  <si>
    <t>http://twitter.com/LouiseSkelding/statuses/275981268573884416</t>
  </si>
  <si>
    <t>http://twitter.com/ernestopriego/statuses/275981264442519552</t>
  </si>
  <si>
    <t>http://twitter.com/davidgauntlett/statuses/275981243051540481</t>
  </si>
  <si>
    <t>http://twitter.com/LSEImpactBlog/statuses/275981239591239680</t>
  </si>
  <si>
    <t>http://twitter.com/Protohedgehog/statuses/275981172067164160</t>
  </si>
  <si>
    <t>http://twitter.com/ernestopriego/statuses/275981098616500225</t>
  </si>
  <si>
    <t>http://twitter.com/bevgibbs/statuses/275981028332544000</t>
  </si>
  <si>
    <t>http://twitter.com/frootle/statuses/275981008464134145</t>
  </si>
  <si>
    <t>http://twitter.com/knezovjb/statuses/275980954294689792</t>
  </si>
  <si>
    <t>http://twitter.com/knezovjb/statuses/275980851794305024</t>
  </si>
  <si>
    <t>http://twitter.com/Stephen_Curry/statuses/275980816939638784</t>
  </si>
  <si>
    <t>http://twitter.com/RappinRach/statuses/275980794470727680</t>
  </si>
  <si>
    <t>jlush2</t>
  </si>
  <si>
    <t>http://twitter.com/jlush2/statuses/275980774602334208</t>
  </si>
  <si>
    <t>http://twitter.com/LouiseSkelding/statuses/275980773260148736</t>
  </si>
  <si>
    <t>http://twitter.com/dgmcgillivray/statuses/275980627491299328</t>
  </si>
  <si>
    <t>http://twitter.com/ernestopriego/statuses/275980525225783296</t>
  </si>
  <si>
    <t>http://twitter.com/ernestopriego/statuses/275980355889164289</t>
  </si>
  <si>
    <t>Palaeosam</t>
  </si>
  <si>
    <t>http://twitter.com/Palaeosam/statuses/275980203161960449</t>
  </si>
  <si>
    <t>http://twitter.com/Protohedgehog/statuses/275980137718231040</t>
  </si>
  <si>
    <t>http://twitter.com/LSEImpactBlog/statuses/275980099109658624</t>
  </si>
  <si>
    <t>http://twitter.com/CameronNeylon/statuses/275980079312535552</t>
  </si>
  <si>
    <t>OpenDataIT</t>
  </si>
  <si>
    <t>http://twitter.com/OpenDataIT/statuses/275980018016985088</t>
  </si>
  <si>
    <t>lauraclohessy</t>
  </si>
  <si>
    <t>http://twitter.com/lauraclohessy/statuses/275979989537656832</t>
  </si>
  <si>
    <t>http://twitter.com/frootle/statuses/275979963201626112</t>
  </si>
  <si>
    <t>http://twitter.com/Protohedgehog/statuses/275979890988310528</t>
  </si>
  <si>
    <t>http://twitter.com/LSEImpactBlog/statuses/275979875582623744</t>
  </si>
  <si>
    <t>http://twitter.com/networkedres/statuses/275979737325785089</t>
  </si>
  <si>
    <t>http://twitter.com/robertgalavan/statuses/275979651975880704</t>
  </si>
  <si>
    <t>http://twitter.com/davidgauntlett/statuses/275979452817747968</t>
  </si>
  <si>
    <t>http://twitter.com/cubanba/statuses/275979410782420992</t>
  </si>
  <si>
    <t>http://twitter.com/frootle/statuses/275979383263600640</t>
  </si>
  <si>
    <t>http://twitter.com/CameronNeylon/statuses/275979180309618688</t>
  </si>
  <si>
    <t>AppLingProf</t>
  </si>
  <si>
    <t>http://twitter.com/AppLingProf/statuses/275979124374380545</t>
  </si>
  <si>
    <t>http://twitter.com/knezovjb/statuses/275978887358464001</t>
  </si>
  <si>
    <t>http://twitter.com/DebbieHolley1/statuses/275978850775728128</t>
  </si>
  <si>
    <t>skome</t>
  </si>
  <si>
    <t>http://twitter.com/skome/statuses/275978691539001344</t>
  </si>
  <si>
    <t>http://twitter.com/LSEImpactBlog/statuses/275978635649884162</t>
  </si>
  <si>
    <t>http://twitter.com/frootle/statuses/275978635607941121</t>
  </si>
  <si>
    <t>http://twitter.com/commutiny/statuses/275978585800585218</t>
  </si>
  <si>
    <t>http://twitter.com/dgmcgillivray/statuses/275978424135323649</t>
  </si>
  <si>
    <t>http://twitter.com/CameronNeylon/statuses/275978421069287425</t>
  </si>
  <si>
    <t>http://twitter.com/Protohedgehog/statuses/275978320309518336</t>
  </si>
  <si>
    <t>MITPortugal</t>
  </si>
  <si>
    <t>http://twitter.com/MITPortugal/statuses/275978240600965120</t>
  </si>
  <si>
    <t>jfurfey</t>
  </si>
  <si>
    <t>http://twitter.com/mendeley_com/statuses/275978165678120961</t>
  </si>
  <si>
    <t>http://twitter.com/LSEImpactBlog/statuses/275978151920816128</t>
  </si>
  <si>
    <t>pixievondust</t>
  </si>
  <si>
    <t>http://twitter.com/pixievondust/statuses/275978012644757504</t>
  </si>
  <si>
    <t>http://twitter.com/HCDayantis/statuses/275977955426041856</t>
  </si>
  <si>
    <t>http://twitter.com/pixievondust/statuses/275977823284502528</t>
  </si>
  <si>
    <t>http://twitter.com/laegran/statuses/275977769521926144</t>
  </si>
  <si>
    <t>http://twitter.com/Protohedgehog/statuses/275977735711645696</t>
  </si>
  <si>
    <t>http://twitter.com/CameronNeylon/statuses/275977674814533632</t>
  </si>
  <si>
    <t>awolber</t>
  </si>
  <si>
    <t>http://twitter.com/awolber/statuses/275977657630470145</t>
  </si>
  <si>
    <t>http://twitter.com/awolber/statuses/275977607244308481</t>
  </si>
  <si>
    <t>http://twitter.com/davidgauntlett/statuses/275977530966695938</t>
  </si>
  <si>
    <t>http://twitter.com/ernestopriego/statuses/275977518102757376</t>
  </si>
  <si>
    <t>PatParslow</t>
  </si>
  <si>
    <t>http://twitter.com/PatParslow/statuses/275977422023839745</t>
  </si>
  <si>
    <t>http://twitter.com/Stephen_Curry/statuses/275977381557198849</t>
  </si>
  <si>
    <t>http://twitter.com/LSEImpactBlog/statuses/275977296496713728</t>
  </si>
  <si>
    <t>http://twitter.com/ArtsImpactLeeds/statuses/275977247167479808</t>
  </si>
  <si>
    <t>http://twitter.com/ernestopriego/statuses/275977186182299649</t>
  </si>
  <si>
    <t>http://twitter.com/commutiny/statuses/275977003969175552</t>
  </si>
  <si>
    <t>http://twitter.com/tomslater42/statuses/275976948965060608</t>
  </si>
  <si>
    <t>http://twitter.com/d_mainwaring/statuses/275976870095355904</t>
  </si>
  <si>
    <t>http://twitter.com/amymollett/statuses/275976832606679040</t>
  </si>
  <si>
    <t>kdiga</t>
  </si>
  <si>
    <t>http://twitter.com/kdiga/statuses/275976831851708418</t>
  </si>
  <si>
    <t>http://twitter.com/Charlotte_Glass/statuses/275976829968449536</t>
  </si>
  <si>
    <t>http://twitter.com/ernestopriego/statuses/275976808300679170</t>
  </si>
  <si>
    <t>http://twitter.com/bevgibbs/statuses/275976682710630401</t>
  </si>
  <si>
    <t>http://twitter.com/networkedres/statuses/275976665807593472</t>
  </si>
  <si>
    <t>ComicsGrid</t>
  </si>
  <si>
    <t>http://twitter.com/ComicsGrid/statuses/275976620341354496</t>
  </si>
  <si>
    <t>http://twitter.com/LSEImpactBlog/statuses/275976578306043904</t>
  </si>
  <si>
    <t>http://twitter.com/CfDynes/statuses/275976541735907329</t>
  </si>
  <si>
    <t>http://twitter.com/DebbieHolley1/statuses/275976533447958528</t>
  </si>
  <si>
    <t>http://twitter.com/amymollett/statuses/275976518965018624</t>
  </si>
  <si>
    <t>http://twitter.com/davidgauntlett/statuses/275976416456232960</t>
  </si>
  <si>
    <t>natalie_banner</t>
  </si>
  <si>
    <t>http://twitter.com/natalie_banner/statuses/275976414929510400</t>
  </si>
  <si>
    <t>http://twitter.com/commutiny/statuses/275976411704090626</t>
  </si>
  <si>
    <t>http://twitter.com/Protohedgehog/statuses/275976309769916417</t>
  </si>
  <si>
    <t>http://twitter.com/bevgibbs/statuses/275976308041854976</t>
  </si>
  <si>
    <t>http://twitter.com/wmijnhardt/statuses/275976172611964928</t>
  </si>
  <si>
    <t>http://twitter.com/firetail/statuses/275976145399345153</t>
  </si>
  <si>
    <t>http://twitter.com/knezovjb/statuses/275976134712246272</t>
  </si>
  <si>
    <t>http://twitter.com/dgmcgillivray/statuses/275976130509557761</t>
  </si>
  <si>
    <t>http://twitter.com/DocInsanity/statuses/275976042827632640</t>
  </si>
  <si>
    <t>http://twitter.com/Protohedgehog/statuses/275976035613437952</t>
  </si>
  <si>
    <t>http://twitter.com/DebbieHolley1/statuses/275975887189573633</t>
  </si>
  <si>
    <t>http://twitter.com/Protohedgehog/statuses/275975854851502081</t>
  </si>
  <si>
    <t>http://twitter.com/frootle/statuses/275975833779318784</t>
  </si>
  <si>
    <t>http://twitter.com/ernestopriego/statuses/275975817027256320</t>
  </si>
  <si>
    <t>http://twitter.com/LSEImpactBlog/statuses/275975722403778560</t>
  </si>
  <si>
    <t>http://twitter.com/Protohedgehog/statuses/275975635464232960</t>
  </si>
  <si>
    <t>http://twitter.com/knezovjb/statuses/275975614471749632</t>
  </si>
  <si>
    <t>http://twitter.com/ernestopriego/statuses/275975528094257153</t>
  </si>
  <si>
    <t>http://twitter.com/commutiny/statuses/275975512621453313</t>
  </si>
  <si>
    <t>http://twitter.com/LSEImpactBlog/statuses/275975479251570688</t>
  </si>
  <si>
    <t>http://twitter.com/dgmcgillivray/statuses/275975227849207809</t>
  </si>
  <si>
    <t>http://twitter.com/cubanba/statuses/275975222035894273</t>
  </si>
  <si>
    <t>onthinktanks</t>
  </si>
  <si>
    <t>http://twitter.com/onthinktanks/statuses/275975184404598784</t>
  </si>
  <si>
    <t>http://twitter.com/Protohedgehog/statuses/275975075256205312</t>
  </si>
  <si>
    <t>Irlandiablue</t>
  </si>
  <si>
    <t>http://twitter.com/Irlandiablue/statuses/275975052032364546</t>
  </si>
  <si>
    <t>http://twitter.com/rapid_odi/statuses/275974942984658944</t>
  </si>
  <si>
    <t>http://twitter.com/knezovjb/statuses/275974705268264961</t>
  </si>
  <si>
    <t>http://twitter.com/ange_cass/statuses/275974673123123202</t>
  </si>
  <si>
    <t>http://twitter.com/bevgibbs/statuses/275974647445606400</t>
  </si>
  <si>
    <t>http://twitter.com/Protohedgehog/statuses/275974537517096961</t>
  </si>
  <si>
    <t>nataliafay</t>
  </si>
  <si>
    <t>onothimagen</t>
  </si>
  <si>
    <t>http://twitter.com/nataliafay/statuses/275974504684068864</t>
  </si>
  <si>
    <t>http://twitter.com/portablebrain/statuses/275974389126819840</t>
  </si>
  <si>
    <t>http://twitter.com/onothimagen/statuses/275974289122017280</t>
  </si>
  <si>
    <t>NCRMUK</t>
  </si>
  <si>
    <t>http://twitter.com/NCRMUK/statuses/275974259015286784</t>
  </si>
  <si>
    <t>http://twitter.com/bevgibbs/statuses/275974235757871105</t>
  </si>
  <si>
    <t>http://twitter.com/dgmcgillivray/statuses/275974215050600449</t>
  </si>
  <si>
    <t>http://twitter.com/CfDynes/statuses/275974201767260160</t>
  </si>
  <si>
    <t>PFindlayJISC</t>
  </si>
  <si>
    <t>http://twitter.com/PFindlayJISC/statuses/275974201326837760</t>
  </si>
  <si>
    <t>http://twitter.com/commutiny/statuses/275974100290240513</t>
  </si>
  <si>
    <t>http://twitter.com/RappinRach/statuses/275974098667069440</t>
  </si>
  <si>
    <t>http://twitter.com/JoelSuss/statuses/275974098042097664</t>
  </si>
  <si>
    <t>http://twitter.com/Protohedgehog/statuses/275974067297861633</t>
  </si>
  <si>
    <t>http://twitter.com/ArtsImpactLeeds/statuses/275973923559051264</t>
  </si>
  <si>
    <t>http://twitter.com/onothimagen/statuses/275973911315894274</t>
  </si>
  <si>
    <t>http://twitter.com/frootle/statuses/275973856907370496</t>
  </si>
  <si>
    <t>http://twitter.com/LSEImpactBlog/statuses/275973848216768513</t>
  </si>
  <si>
    <t>http://twitter.com/Protohedgehog/statuses/275973731980042240</t>
  </si>
  <si>
    <t>http://twitter.com/dgmcgillivray/statuses/275973693233049601</t>
  </si>
  <si>
    <t>KathyRanks</t>
  </si>
  <si>
    <t>http://twitter.com/KathyRanks/statuses/275973637125861376</t>
  </si>
  <si>
    <t>http://twitter.com/RappinRach/statuses/275973619669139457</t>
  </si>
  <si>
    <t>http://twitter.com/rapid_odi/statuses/275973584999026688</t>
  </si>
  <si>
    <t>http://twitter.com/Niecieden/statuses/275973536475148288</t>
  </si>
  <si>
    <t>http://twitter.com/portablebrain/statuses/275973523053359104</t>
  </si>
  <si>
    <t>danmcquillan</t>
  </si>
  <si>
    <t>http://twitter.com/danmcquillan/statuses/275973429767831552</t>
  </si>
  <si>
    <t>http://twitter.com/JoelSuss/statuses/275973295747239936</t>
  </si>
  <si>
    <t>http://twitter.com/LSEImpactBlog/statuses/275973228273475586</t>
  </si>
  <si>
    <t>http://twitter.com/Protohedgehog/statuses/275973226587377664</t>
  </si>
  <si>
    <t>http://twitter.com/ernestopriego/statuses/275973046085484544</t>
  </si>
  <si>
    <t>gyasmeen</t>
  </si>
  <si>
    <t>http://twitter.com/gyasmeen/statuses/275972982206255104</t>
  </si>
  <si>
    <t>http://twitter.com/Protohedgehog/statuses/275972942607835136</t>
  </si>
  <si>
    <t>http://twitter.com/dgmcgillivray/statuses/275972927986483200</t>
  </si>
  <si>
    <t>csusies</t>
  </si>
  <si>
    <t>http://twitter.com/csusies/statuses/275972864463753216</t>
  </si>
  <si>
    <t>edu_blogger</t>
  </si>
  <si>
    <t>http://twitter.com/edu_blogger/statuses/275972861343182849</t>
  </si>
  <si>
    <t>PhilipRankin</t>
  </si>
  <si>
    <t>http://twitter.com/PhilipRankin/statuses/275972798034345988</t>
  </si>
  <si>
    <t>http://twitter.com/commutiny/statuses/275972797258428416</t>
  </si>
  <si>
    <t>http://twitter.com/Stephen_Curry/statuses/275972789553479682</t>
  </si>
  <si>
    <t>aikande</t>
  </si>
  <si>
    <t>http://twitter.com/aikande/statuses/275972784117673984</t>
  </si>
  <si>
    <t>http://twitter.com/LSEImpactBlog/statuses/275972781932441600</t>
  </si>
  <si>
    <t>WaiteKM</t>
  </si>
  <si>
    <t>http://twitter.com/WaiteKM/statuses/275972716455157760</t>
  </si>
  <si>
    <t>SAGEcriminology</t>
  </si>
  <si>
    <t>http://twitter.com/SAGEcriminology/statuses/275972666098323456</t>
  </si>
  <si>
    <t>SAGECQPolitics</t>
  </si>
  <si>
    <t>http://twitter.com/SAGECQPolitics/statuses/275972664517095425</t>
  </si>
  <si>
    <t>rehannah1181</t>
  </si>
  <si>
    <t>http://twitter.com/rehannah1181/statuses/275972662822588417</t>
  </si>
  <si>
    <t>http://twitter.com/amymollett/statuses/275972661333594112</t>
  </si>
  <si>
    <t>CSEupdates</t>
  </si>
  <si>
    <t>http://twitter.com/CSEupdates/statuses/275972659433574400</t>
  </si>
  <si>
    <t>http://twitter.com/Protohedgehog/statuses/275972646968102915</t>
  </si>
  <si>
    <t>Teach_Politics</t>
  </si>
  <si>
    <t>http://twitter.com/Teach_Politics/statuses/275972566311661568</t>
  </si>
  <si>
    <t>ESRC</t>
  </si>
  <si>
    <t>http://twitter.com/ESRC/statuses/275972549471518721</t>
  </si>
  <si>
    <t>http://twitter.com/ernestopriego/statuses/275972350879617024</t>
  </si>
  <si>
    <t>http://twitter.com/LSEImpactBlog/statuses/275972274341953536</t>
  </si>
  <si>
    <t>http://twitter.com/cubanba/statuses/275972068984627201</t>
  </si>
  <si>
    <t>Phil_Baty</t>
  </si>
  <si>
    <t>http://twitter.com/amymollett/statuses/275972057349640192</t>
  </si>
  <si>
    <t>http://twitter.com/commutiny/statuses/275972024118177792</t>
  </si>
  <si>
    <t>http://twitter.com/dgmcgillivray/statuses/275972009815576576</t>
  </si>
  <si>
    <t>http://twitter.com/commutiny/statuses/275971932598435840</t>
  </si>
  <si>
    <t>http://twitter.com/LSEImpactBlog/statuses/275971737844326400</t>
  </si>
  <si>
    <t>rhymesontheroad</t>
  </si>
  <si>
    <t>http://twitter.com/rhymesontheroad/statuses/275971684752838657</t>
  </si>
  <si>
    <t>Holo_08</t>
  </si>
  <si>
    <t>http://twitter.com/Holo_08/statuses/275971493475786753</t>
  </si>
  <si>
    <t>http://twitter.com/DrKFenbyHulse/statuses/275971422722088961</t>
  </si>
  <si>
    <t>thecucr</t>
  </si>
  <si>
    <t>http://twitter.com/thecucr/statuses/275971335086301184</t>
  </si>
  <si>
    <t>RFMacDonald</t>
  </si>
  <si>
    <t>http://twitter.com/RFMacDonald/statuses/275971327725273089</t>
  </si>
  <si>
    <t>http://twitter.com/davidgauntlett/statuses/275971129678635009</t>
  </si>
  <si>
    <t>http://twitter.com/RappinRach/statuses/275971079829344256</t>
  </si>
  <si>
    <t>http://twitter.com/LSEImpactBlog/statuses/275971064788549632</t>
  </si>
  <si>
    <t>http://twitter.com/DebbieHolley1/statuses/275970793425473536</t>
  </si>
  <si>
    <t>http://twitter.com/amymollett/statuses/275970683295637505</t>
  </si>
  <si>
    <t>http://twitter.com/CfDynes/statuses/275970672163962880</t>
  </si>
  <si>
    <t>http://twitter.com/RappinRach/statuses/275970596058320897</t>
  </si>
  <si>
    <t>http://twitter.com/amymollett/statuses/275970315878821888</t>
  </si>
  <si>
    <t>http://twitter.com/LSEImpactBlog/statuses/275970241102770176</t>
  </si>
  <si>
    <t>http://twitter.com/DebbieHolley1/statuses/275970218268958720</t>
  </si>
  <si>
    <t>http://twitter.com/dgmcgillivray/statuses/275970184492224512</t>
  </si>
  <si>
    <t>http://twitter.com/cubanba/statuses/275970170399367168</t>
  </si>
  <si>
    <t>kpisaruk</t>
  </si>
  <si>
    <t>http://twitter.com/kpisaruk/statuses/275970166058254336</t>
  </si>
  <si>
    <t>http://twitter.com/amymollett/statuses/275970054598836224</t>
  </si>
  <si>
    <t>http://twitter.com/commutiny/statuses/275969963460816897</t>
  </si>
  <si>
    <t>NottsPolitics</t>
  </si>
  <si>
    <t>http://twitter.com/NottsPolitics/statuses/275969958926749696</t>
  </si>
  <si>
    <t>http://twitter.com/LSEImpactBlog/statuses/275969950877884416</t>
  </si>
  <si>
    <t>http://twitter.com/Protohedgehog/statuses/275969942568960005</t>
  </si>
  <si>
    <t>http://twitter.com/davidgauntlett/statuses/275969928559992832</t>
  </si>
  <si>
    <t>http://twitter.com/amymollett/statuses/275969877095886849</t>
  </si>
  <si>
    <t>http://twitter.com/DebbieHolley1/statuses/275969873115508736</t>
  </si>
  <si>
    <t>CDelaHaye</t>
  </si>
  <si>
    <t>http://twitter.com/CDelaHaye/statuses/275969673714073601</t>
  </si>
  <si>
    <t>http://twitter.com/ernestopriego/statuses/275969614977048576</t>
  </si>
  <si>
    <t>http://twitter.com/laegran/statuses/275969594391396352</t>
  </si>
  <si>
    <t>essiepett</t>
  </si>
  <si>
    <t>http://twitter.com/essiepett/statuses/275969591677710338</t>
  </si>
  <si>
    <t>http://twitter.com/DebbieHolley1/statuses/275969556663652353</t>
  </si>
  <si>
    <t>PalgraveSoc</t>
  </si>
  <si>
    <t>http://twitter.com/PalgraveSoc/statuses/275969549206175744</t>
  </si>
  <si>
    <t>http://twitter.com/RappinRach/statuses/275969529060929536</t>
  </si>
  <si>
    <t>http://twitter.com/amymollett/statuses/275969503710560256</t>
  </si>
  <si>
    <t>http://twitter.com/ArtsImpactLeeds/statuses/275969311636594688</t>
  </si>
  <si>
    <t>http://twitter.com/frootle/statuses/275969085110620161</t>
  </si>
  <si>
    <t>http://twitter.com/Protohedgehog/statuses/275969036171501570</t>
  </si>
  <si>
    <t>http://twitter.com/Irlandiablue/statuses/275968917023911936</t>
  </si>
  <si>
    <t>http://twitter.com/DebbieHolley1/statuses/275968690556653569</t>
  </si>
  <si>
    <t>http://twitter.com/CfDynes/statuses/275968618666291200</t>
  </si>
  <si>
    <t>Paully232000</t>
  </si>
  <si>
    <t>http://twitter.com/Paully232000/statuses/275968530078388225</t>
  </si>
  <si>
    <t>http://twitter.com/amymollett/statuses/275968522566397952</t>
  </si>
  <si>
    <t>http://twitter.com/LSEImpactBlog/statuses/275968513691226113</t>
  </si>
  <si>
    <t>nnebeluk</t>
  </si>
  <si>
    <t>http://twitter.com/nnebeluk/statuses/275968493495664641</t>
  </si>
  <si>
    <t>http://twitter.com/onothimagen/statuses/275968480979861505</t>
  </si>
  <si>
    <t>http://twitter.com/LSEImpactBlog/statuses/275968423958302721</t>
  </si>
  <si>
    <t>http://twitter.com/HCDayantis/statuses/275968262771200000</t>
  </si>
  <si>
    <t>http://twitter.com/amymollett/statuses/275968223692869633</t>
  </si>
  <si>
    <t>http://twitter.com/DebbieHolley1/statuses/275968126275964929</t>
  </si>
  <si>
    <t>MobilizeShawna</t>
  </si>
  <si>
    <t>http://twitter.com/MobilizeShawna/statuses/275968100191580160</t>
  </si>
  <si>
    <t>http://twitter.com/DebbieHolley1/statuses/275967847199543296</t>
  </si>
  <si>
    <t>http://twitter.com/amymollett/statuses/275967819320012802</t>
  </si>
  <si>
    <t>http://twitter.com/nataliafay/statuses/275967636972650496</t>
  </si>
  <si>
    <t>http://twitter.com/amymollett/statuses/275967599534280704</t>
  </si>
  <si>
    <t>janetinkler</t>
  </si>
  <si>
    <t>http://twitter.com/janetinkler/statuses/275967523298635776</t>
  </si>
  <si>
    <t>http://twitter.com/briankelly/statuses/275967480541892608</t>
  </si>
  <si>
    <t>http://twitter.com/dgmcgillivray/statuses/275967469724762112</t>
  </si>
  <si>
    <t>http://twitter.com/bevgibbs/statuses/275967448249925632</t>
  </si>
  <si>
    <t>http://twitter.com/CDelaHaye/statuses/275967437743206401</t>
  </si>
  <si>
    <t>http://twitter.com/amymollett/statuses/275967314929803265</t>
  </si>
  <si>
    <t>http://twitter.com/NatAguileraSAGE/statuses/275967216283971585</t>
  </si>
  <si>
    <t>mnunhofer</t>
  </si>
  <si>
    <t>http://twitter.com/mnunhofer/statuses/275967204032409603</t>
  </si>
  <si>
    <t>http://twitter.com/fmuir/statuses/275967138546741250</t>
  </si>
  <si>
    <t>http://twitter.com/mendeley_com/statuses/275967083647496192</t>
  </si>
  <si>
    <t>mcrbeacon</t>
  </si>
  <si>
    <t>http://twitter.com/mcrbeacon/statuses/275966940831416320</t>
  </si>
  <si>
    <t>http://twitter.com/amymollett/statuses/275966908728221698</t>
  </si>
  <si>
    <t>http://twitter.com/Protohedgehog/statuses/275966893649715201</t>
  </si>
  <si>
    <t>http://twitter.com/mendeley_com/statuses/275966828621213696</t>
  </si>
  <si>
    <t>http://twitter.com/RappinRach/statuses/275966753803214849</t>
  </si>
  <si>
    <t>http://twitter.com/amymollett/statuses/275966657044815872</t>
  </si>
  <si>
    <t>http://twitter.com/LSEImpactBlog/statuses/275966605341634560</t>
  </si>
  <si>
    <t>http://twitter.com/cubanba/statuses/275966451255496704</t>
  </si>
  <si>
    <t>http://twitter.com/ernestopriego/statuses/275966221009186816</t>
  </si>
  <si>
    <t>http://twitter.com/Protohedgehog/statuses/275966220505870337</t>
  </si>
  <si>
    <t>http://twitter.com/LSEImpactBlog/statuses/275966085835157504</t>
  </si>
  <si>
    <t>thingsbehindsun</t>
  </si>
  <si>
    <t>http://twitter.com/thingsbehindsun/statuses/275966080898433024</t>
  </si>
  <si>
    <t>http://twitter.com/dgmcgillivray/statuses/275966057116733440</t>
  </si>
  <si>
    <t>http://twitter.com/Protohedgehog/statuses/275966041828503554</t>
  </si>
  <si>
    <t>http://twitter.com/RappinRach/statuses/275966026808717312</t>
  </si>
  <si>
    <t>citlaliayala</t>
  </si>
  <si>
    <t>http://twitter.com/citlaliayala/statuses/275965770691923969</t>
  </si>
  <si>
    <t>BonnieKoenig</t>
  </si>
  <si>
    <t>http://twitter.com/BonnieKoenig/statuses/275965716497301505</t>
  </si>
  <si>
    <t>http://twitter.com/Stephen_Curry/statuses/275965636126068736</t>
  </si>
  <si>
    <t>http://twitter.com/LSEImpactBlog/statuses/275965625313161216</t>
  </si>
  <si>
    <t>http://twitter.com/catalystproj/statuses/275965603733467136</t>
  </si>
  <si>
    <t>policypress</t>
  </si>
  <si>
    <t>http://twitter.com/policypress/statuses/275965575115718656</t>
  </si>
  <si>
    <t>http://twitter.com/Niecieden/statuses/275965320127209472</t>
  </si>
  <si>
    <t>http://twitter.com/ernestopriego/statuses/275965262585536512</t>
  </si>
  <si>
    <t>http://twitter.com/dgmcgillivray/statuses/275965095891320833</t>
  </si>
  <si>
    <t>http://twitter.com/DebbieHolley1/statuses/275965017025818624</t>
  </si>
  <si>
    <t>http://twitter.com/Protohedgehog/statuses/275964920523288576</t>
  </si>
  <si>
    <t>http://twitter.com/cubanba/statuses/275964648572997633</t>
  </si>
  <si>
    <t>http://twitter.com/cubanba/statuses/275964545074348033</t>
  </si>
  <si>
    <t>http://twitter.com/LSEImpactBlog/statuses/275964441865105408</t>
  </si>
  <si>
    <t>http://twitter.com/Protohedgehog/statuses/275964324621729792</t>
  </si>
  <si>
    <t>http://twitter.com/cherylbrumley/statuses/275964307072761856</t>
  </si>
  <si>
    <t>http://twitter.com/frootle/statuses/275964018538188800</t>
  </si>
  <si>
    <t>http://twitter.com/RappinRach/statuses/275963324980658176</t>
  </si>
  <si>
    <t>nesdaniel</t>
  </si>
  <si>
    <t>http://twitter.com/nesdaniel/statuses/275963127756099584</t>
  </si>
  <si>
    <t>http://twitter.com/nchadborn/statuses/275963108600713216</t>
  </si>
  <si>
    <t>http://twitter.com/MajaMaricevic/statuses/275962843327778816</t>
  </si>
  <si>
    <t>http://twitter.com/RappinRach/statuses/275962797853126656</t>
  </si>
  <si>
    <t>http://twitter.com/edu_blogger/statuses/275962680903348224</t>
  </si>
  <si>
    <t>http://twitter.com/McDawg/statuses/275962589941485568</t>
  </si>
  <si>
    <t>http://twitter.com/Jen_at_APSA/statuses/275962496270086144</t>
  </si>
  <si>
    <t>http://twitter.com/jolakey/statuses/275962258855710720</t>
  </si>
  <si>
    <t>ArtsAtRandom</t>
  </si>
  <si>
    <t>http://twitter.com/ArtsAtRandom/statuses/275960998257627136</t>
  </si>
  <si>
    <t>http://twitter.com/congabonga/statuses/275960776920027136</t>
  </si>
  <si>
    <t>helen189</t>
  </si>
  <si>
    <t>http://twitter.com/helen189/statuses/275960718480793601</t>
  </si>
  <si>
    <t>http://twitter.com/lauraclohessy/statuses/275960690752225280</t>
  </si>
  <si>
    <t>http://twitter.com/McDawg/statuses/275960531800702976</t>
  </si>
  <si>
    <t>http://twitter.com/commutiny/statuses/275960228854501377</t>
  </si>
  <si>
    <t>http://twitter.com/BonnieKoenig/statuses/275960180905242624</t>
  </si>
  <si>
    <t>http://twitter.com/Phil_Baty/statuses/275960049640304640</t>
  </si>
  <si>
    <t>LSE_SCEIP</t>
  </si>
  <si>
    <t>http://twitter.com/LSE_SCEIP/statuses/275959547380781056</t>
  </si>
  <si>
    <t>http://twitter.com/commutiny/statuses/275959290945228800</t>
  </si>
  <si>
    <t>http://twitter.com/Phil_Baty/statuses/275959091761917952</t>
  </si>
  <si>
    <t>http://twitter.com/mendeley_com/statuses/275958998413496320</t>
  </si>
  <si>
    <t>http://twitter.com/congabonga/statuses/275958898601648129</t>
  </si>
  <si>
    <t>http://twitter.com/AppLingProf/statuses/275958509185662977</t>
  </si>
  <si>
    <t>suebecks</t>
  </si>
  <si>
    <t>http://twitter.com/suebecks/statuses/275958060697141249</t>
  </si>
  <si>
    <t>http://twitter.com/suebecks/statuses/275957844837294080</t>
  </si>
  <si>
    <t>http://twitter.com/AppLingProf/statuses/275957780211458048</t>
  </si>
  <si>
    <t>http://twitter.com/AppLingProf/statuses/275957655795793920</t>
  </si>
  <si>
    <t>HarperNick</t>
  </si>
  <si>
    <t>http://twitter.com/HarperNick/statuses/275957483984535552</t>
  </si>
  <si>
    <t>JoStroud</t>
  </si>
  <si>
    <t>http://twitter.com/JoStroud/statuses/275957437390012416</t>
  </si>
  <si>
    <t>http://twitter.com/dubitareinfo/statuses/275957089241817088</t>
  </si>
  <si>
    <t>http://twitter.com/Charlotte_Glass/statuses/275956353263091713</t>
  </si>
  <si>
    <t>http://twitter.com/Jen_at_APSA/statuses/275956118897975296</t>
  </si>
  <si>
    <t>http://twitter.com/Jen_at_APSA/statuses/275955999804907520</t>
  </si>
  <si>
    <t>Melissa_Venable</t>
  </si>
  <si>
    <t>http://twitter.com/Melissa_Venable/statuses/275955730232774656</t>
  </si>
  <si>
    <t>http://twitter.com/commutiny/statuses/275955031050702850</t>
  </si>
  <si>
    <t>http://twitter.com/JustPublics365/statuses/275954841749159937</t>
  </si>
  <si>
    <t>stvfdz</t>
  </si>
  <si>
    <t>http://twitter.com/stvfdz/statuses/275954754255998978</t>
  </si>
  <si>
    <t>http://twitter.com/dubitareinfo/statuses/275954640821030912</t>
  </si>
  <si>
    <t>nhnicholls</t>
  </si>
  <si>
    <t>http://twitter.com/nhnicholls/statuses/275954447711105025</t>
  </si>
  <si>
    <t>OpenAccessNow</t>
  </si>
  <si>
    <t>http://twitter.com/OpenAccessNow/statuses/275954200775639040</t>
  </si>
  <si>
    <t>http://twitter.com/CDelaHaye/statuses/275953912719233024</t>
  </si>
  <si>
    <t>HazelWoodbridge</t>
  </si>
  <si>
    <t>http://twitter.com/McDawg/statuses/275953893790339072</t>
  </si>
  <si>
    <t>http://twitter.com/natalie_banner/statuses/275953444597166080</t>
  </si>
  <si>
    <t>http://twitter.com/ernestopriego/statuses/275953443183677440</t>
  </si>
  <si>
    <t>DeanZambrano</t>
  </si>
  <si>
    <t>http://twitter.com/DeanZambrano/statuses/275953386560581632</t>
  </si>
  <si>
    <t>http://twitter.com/cubanba/statuses/275953301214867456</t>
  </si>
  <si>
    <t>http://twitter.com/CfDynes/statuses/275953296064253952</t>
  </si>
  <si>
    <t>http://twitter.com/HazelWoodbridge/statuses/275953144725393408</t>
  </si>
  <si>
    <t>http://twitter.com/sharmanedit/statuses/275953141839716353</t>
  </si>
  <si>
    <t>http://twitter.com/mendeley_com/statuses/275953090597879809</t>
  </si>
  <si>
    <t>wearliegig</t>
  </si>
  <si>
    <t>http://twitter.com/wearliegig/statuses/275953030287986688</t>
  </si>
  <si>
    <t>http://twitter.com/jolakey/statuses/275952953502883841</t>
  </si>
  <si>
    <t>http://twitter.com/LSEImpactBlog/statuses/275952945286230016</t>
  </si>
  <si>
    <t>http://twitter.com/dgmcgillivray/statuses/275952848414576640</t>
  </si>
  <si>
    <t>http://twitter.com/d_mainwaring/statuses/275952810724560897</t>
  </si>
  <si>
    <t>http://twitter.com/WarrenPearce/statuses/275952705694994433</t>
  </si>
  <si>
    <t>http://twitter.com/ernestopriego/statuses/275952698040406017</t>
  </si>
  <si>
    <t>http://twitter.com/wmijnhardt/statuses/275952671222030338</t>
  </si>
  <si>
    <t>http://twitter.com/tomslater42/statuses/275952658332921856</t>
  </si>
  <si>
    <t>http://twitter.com/mark_carrigan/statuses/275952655371743232</t>
  </si>
  <si>
    <t>http://twitter.com/LSEImpactBlog/statuses/275952385388576768</t>
  </si>
  <si>
    <t>http://twitter.com/RappinRach/statuses/275952312072159234</t>
  </si>
  <si>
    <t>VertigoVentures</t>
  </si>
  <si>
    <t>http://twitter.com/VertigoVentures/statuses/275952179335028736</t>
  </si>
  <si>
    <t>http://twitter.com/LSEImpactBlog/statuses/275952158640324608</t>
  </si>
  <si>
    <t>http://twitter.com/Teach_Politics/statuses/275952120769937408</t>
  </si>
  <si>
    <t>http://twitter.com/commutiny/statuses/275952053581410304</t>
  </si>
  <si>
    <t>http://twitter.com/ernestopriego/statuses/275951920521297920</t>
  </si>
  <si>
    <t>http://twitter.com/networkedres/statuses/275951858735005696</t>
  </si>
  <si>
    <t>markhawker</t>
  </si>
  <si>
    <t>http://twitter.com/markhawker/statuses/275951807350579200</t>
  </si>
  <si>
    <t>TenilleEBrown</t>
  </si>
  <si>
    <t>http://twitter.com/TenilleEBrown/statuses/275951727314890753</t>
  </si>
  <si>
    <t>http://twitter.com/cubanba/statuses/275951705361879040</t>
  </si>
  <si>
    <t>http://twitter.com/commutiny/statuses/275951614882377728</t>
  </si>
  <si>
    <t>drfigtree</t>
  </si>
  <si>
    <t>http://twitter.com/ernestopriego/statuses/275951561685999617</t>
  </si>
  <si>
    <t>laurenredhead</t>
  </si>
  <si>
    <t>http://twitter.com/laurenredhead/statuses/275951472095666176</t>
  </si>
  <si>
    <t>http://twitter.com/portablebrain/statuses/275951467322548224</t>
  </si>
  <si>
    <t>http://twitter.com/ernestopriego/statuses/275951457814061056</t>
  </si>
  <si>
    <t>http://twitter.com/CameronNeylon/statuses/275951432505634816</t>
  </si>
  <si>
    <t>http://twitter.com/laurenredhead/statuses/275951388406738944</t>
  </si>
  <si>
    <t>http://twitter.com/laurenredhead/statuses/275951364654379008</t>
  </si>
  <si>
    <t>Journal_EM</t>
  </si>
  <si>
    <t>http://twitter.com/Journal_EM/statuses/275951254847504384</t>
  </si>
  <si>
    <t>BledConference</t>
  </si>
  <si>
    <t>http://twitter.com/BledConference/statuses/275951253257863168</t>
  </si>
  <si>
    <t>http://twitter.com/CameronNeylon/statuses/275951242168111106</t>
  </si>
  <si>
    <t>http://twitter.com/WarrenPearce/statuses/275951168339988480</t>
  </si>
  <si>
    <t>http://twitter.com/RappinRach/statuses/275951137373446144</t>
  </si>
  <si>
    <t>http://twitter.com/DrKFenbyHulse/statuses/275951050660405248</t>
  </si>
  <si>
    <t>http://twitter.com/dgmcgillivray/statuses/275950967940333568</t>
  </si>
  <si>
    <t>http://twitter.com/LouiseSkelding/statuses/275950940929015808</t>
  </si>
  <si>
    <t>http://twitter.com/JustPublics365/statuses/275950889519419392</t>
  </si>
  <si>
    <t>http://twitter.com/wmijnhardt/statuses/275950878622633984</t>
  </si>
  <si>
    <t>http://twitter.com/d_mainwaring/statuses/275950816987320320</t>
  </si>
  <si>
    <t>http://twitter.com/ernestopriego/statuses/275950789942468608</t>
  </si>
  <si>
    <t>http://twitter.com/DrKFenbyHulse/statuses/275950729007599619</t>
  </si>
  <si>
    <t>nicknet</t>
  </si>
  <si>
    <t>http://twitter.com/nicknet/statuses/275950654718091265</t>
  </si>
  <si>
    <t>http://twitter.com/LSEImpactBlog/statuses/275950595393863680</t>
  </si>
  <si>
    <t>A_Burkhardt</t>
  </si>
  <si>
    <t>http://twitter.com/A_Burkhardt/statuses/275950582865481728</t>
  </si>
  <si>
    <t>http://twitter.com/WarrenPearce/statuses/275950564624453632</t>
  </si>
  <si>
    <t>http://twitter.com/Protohedgehog/statuses/275950551097802752</t>
  </si>
  <si>
    <t>http://twitter.com/tmccormick/statuses/275950523641888768</t>
  </si>
  <si>
    <t>http://twitter.com/LSEImpactBlog/statuses/275950503895126016</t>
  </si>
  <si>
    <t>http://twitter.com/RappinRach/statuses/275950466356101120</t>
  </si>
  <si>
    <t>http://twitter.com/knezovjb/statuses/275950448962318336</t>
  </si>
  <si>
    <t>http://twitter.com/briankelly/statuses/275950430805168128</t>
  </si>
  <si>
    <t>http://twitter.com/JustPublics365/statuses/275950232808873984</t>
  </si>
  <si>
    <t>http://twitter.com/Protohedgehog/statuses/275950221471653890</t>
  </si>
  <si>
    <t>ibokros</t>
  </si>
  <si>
    <t>http://twitter.com/ibokros/statuses/275950206942597120</t>
  </si>
  <si>
    <t>morgan______</t>
  </si>
  <si>
    <t>http://twitter.com/morgan______/statuses/275950172494761984</t>
  </si>
  <si>
    <t>http://twitter.com/knezovjb/statuses/275950167147036673</t>
  </si>
  <si>
    <t>http://twitter.com/RappinRach/statuses/275950113220857856</t>
  </si>
  <si>
    <t>http://twitter.com/nicknet/statuses/275950058082553856</t>
  </si>
  <si>
    <t>http://twitter.com/DebbieHolley1/statuses/275949822287163392</t>
  </si>
  <si>
    <t>http://twitter.com/Charlotte_Glass/statuses/275949768562311168</t>
  </si>
  <si>
    <t>scheeinfo</t>
  </si>
  <si>
    <t>http://twitter.com/scheeinfo/statuses/275949756667281408</t>
  </si>
  <si>
    <t>http://twitter.com/Protohedgehog/statuses/275949675125829632</t>
  </si>
  <si>
    <t>http://twitter.com/jasonpriem/statuses/275949603478720512</t>
  </si>
  <si>
    <t>http://twitter.com/tomslater42/statuses/275949586697318400</t>
  </si>
  <si>
    <t>http://twitter.com/networkedres/statuses/275949565562195968</t>
  </si>
  <si>
    <t>http://twitter.com/portablebrain/statuses/275949531739324416</t>
  </si>
  <si>
    <t>http://twitter.com/robertgalavan/statuses/275949492208025600</t>
  </si>
  <si>
    <t>Alheri</t>
  </si>
  <si>
    <t>http://twitter.com/Alheri/statuses/275949438793547776</t>
  </si>
  <si>
    <t>http://twitter.com/CfDynes/statuses/275949380010393601</t>
  </si>
  <si>
    <t>http://twitter.com/ComicsGrid/statuses/275949340651044866</t>
  </si>
  <si>
    <t>http://twitter.com/wmijnhardt/statuses/275949337928945664</t>
  </si>
  <si>
    <t>http://twitter.com/morgan______/statuses/275949231951470592</t>
  </si>
  <si>
    <t>http://twitter.com/commutiny/statuses/275949064225431554</t>
  </si>
  <si>
    <t>http://twitter.com/DebbieHolley1/statuses/275949005085757442</t>
  </si>
  <si>
    <t>http://twitter.com/mark_carrigan/statuses/275948967102119936</t>
  </si>
  <si>
    <t>http://twitter.com/NatAguileraSAGE/statuses/275948916153913345</t>
  </si>
  <si>
    <t>http://twitter.com/commutiny/statuses/275948897640267776</t>
  </si>
  <si>
    <t>http://twitter.com/dgmcgillivray/statuses/275948804530905089</t>
  </si>
  <si>
    <t>http://twitter.com/LSEImpactBlog/statuses/275948755122016256</t>
  </si>
  <si>
    <t>speccollbrad</t>
  </si>
  <si>
    <t>http://twitter.com/speccollbrad/statuses/275948751326158848</t>
  </si>
  <si>
    <t>http://twitter.com/shirleyayres/statuses/275948748738277377</t>
  </si>
  <si>
    <t>praxsozi</t>
  </si>
  <si>
    <t>http://twitter.com/praxsozi/statuses/275948668367024129</t>
  </si>
  <si>
    <t>http://twitter.com/LSEImpactBlog/statuses/275948636884582400</t>
  </si>
  <si>
    <t>http://twitter.com/commutiny/statuses/275948633176821760</t>
  </si>
  <si>
    <t>elliotpage</t>
  </si>
  <si>
    <t>http://twitter.com/elliotpage/statuses/275948614516342786</t>
  </si>
  <si>
    <t>http://twitter.com/morgan______/statuses/275948610401738753</t>
  </si>
  <si>
    <t>http://twitter.com/praxsozi/statuses/275948578910924800</t>
  </si>
  <si>
    <t>http://twitter.com/rapid_odi/statuses/275948550947483650</t>
  </si>
  <si>
    <t>http://twitter.com/praxsozi/statuses/275948505787404288</t>
  </si>
  <si>
    <t>http://twitter.com/nicknet/statuses/275948454679830528</t>
  </si>
  <si>
    <t>http://twitter.com/commutiny/statuses/275948446786125824</t>
  </si>
  <si>
    <t>http://twitter.com/praxsozi/statuses/275948441669091328</t>
  </si>
  <si>
    <t>http://twitter.com/commutiny/statuses/275948403475742720</t>
  </si>
  <si>
    <t>http://twitter.com/portablebrain/statuses/275948329412734976</t>
  </si>
  <si>
    <t>literarychica</t>
  </si>
  <si>
    <t>http://twitter.com/literarychica/statuses/275948316708200448</t>
  </si>
  <si>
    <t>http://twitter.com/knezovjb/statuses/275948303584210945</t>
  </si>
  <si>
    <t>http://twitter.com/ernestopriego/statuses/275948266179407872</t>
  </si>
  <si>
    <t>http://twitter.com/cubanba/statuses/275948246180974592</t>
  </si>
  <si>
    <t>http://twitter.com/LSEImpactBlog/statuses/275948221090656256</t>
  </si>
  <si>
    <t>EmeraldAcademic</t>
  </si>
  <si>
    <t>http://twitter.com/dgmcgillivray/statuses/275948214035824641</t>
  </si>
  <si>
    <t>RHULGeography</t>
  </si>
  <si>
    <t>http://twitter.com/RHULGeography/statuses/275948187825618944</t>
  </si>
  <si>
    <t>OpenBookPublish</t>
  </si>
  <si>
    <t>http://twitter.com/OpenBookPublish/statuses/275948179994857472</t>
  </si>
  <si>
    <t>http://twitter.com/commutiny/statuses/275948172059217920</t>
  </si>
  <si>
    <t>http://twitter.com/frootle/statuses/275948161019830272</t>
  </si>
  <si>
    <t>tallulahlucy</t>
  </si>
  <si>
    <t>http://twitter.com/astonsplat/statuses/275948109413097472</t>
  </si>
  <si>
    <t>http://twitter.com/LSEImpactBlog/statuses/275948071274303489</t>
  </si>
  <si>
    <t>http://twitter.com/tomslater42/statuses/275948054916517888</t>
  </si>
  <si>
    <t>Helen_Kurai</t>
  </si>
  <si>
    <t>http://twitter.com/Helen_Kurai/statuses/275948053893099520</t>
  </si>
  <si>
    <t>http://twitter.com/RappinRach/statuses/275947993096663040</t>
  </si>
  <si>
    <t>Localopolis</t>
  </si>
  <si>
    <t>http://twitter.com/Localopolis/statuses/275947797574991872</t>
  </si>
  <si>
    <t>http://twitter.com/dgmcgillivray/statuses/275947641815318529</t>
  </si>
  <si>
    <t>http://twitter.com/briankelly/statuses/275947635993620482</t>
  </si>
  <si>
    <t>http://twitter.com/LSEImpactBlog/statuses/275947632961134592</t>
  </si>
  <si>
    <t>http://twitter.com/andymiah/statuses/275947617719029761</t>
  </si>
  <si>
    <t>http://twitter.com/DebbieHolley1/statuses/275947559585972224</t>
  </si>
  <si>
    <t>researchimpact</t>
  </si>
  <si>
    <t>http://twitter.com/researchimpact/statuses/275947556377346049</t>
  </si>
  <si>
    <t>bacigalupe</t>
  </si>
  <si>
    <t>http://twitter.com/bacigalupe/statuses/275947512651726848</t>
  </si>
  <si>
    <t>http://twitter.com/nicknet/statuses/275947494846898176</t>
  </si>
  <si>
    <t>viviennebreton</t>
  </si>
  <si>
    <t>http://twitter.com/viviennebreton/statuses/275947430686629889</t>
  </si>
  <si>
    <t>http://twitter.com/JustPublics365/statuses/275947349262602240</t>
  </si>
  <si>
    <t>http://twitter.com/knezovjb/statuses/275947319109775360</t>
  </si>
  <si>
    <t>kgbaston</t>
  </si>
  <si>
    <t>http://twitter.com/kgbaston/statuses/275947283017781248</t>
  </si>
  <si>
    <t>http://twitter.com/wmijnhardt/statuses/275947214650621952</t>
  </si>
  <si>
    <t>http://twitter.com/bacigalupe/statuses/275947157075406849</t>
  </si>
  <si>
    <t>http://twitter.com/robertgalavan/statuses/275947109784621056</t>
  </si>
  <si>
    <t>IRiSS_UU</t>
  </si>
  <si>
    <t>http://twitter.com/IRiSS_UU/statuses/275947098841677824</t>
  </si>
  <si>
    <t>http://twitter.com/McDawg/statuses/275947076033077248</t>
  </si>
  <si>
    <t>egonwillighagen</t>
  </si>
  <si>
    <t>http://twitter.com/egonwillighagen/statuses/275947014976577538</t>
  </si>
  <si>
    <t>http://twitter.com/astonsplat/statuses/275946915391221760</t>
  </si>
  <si>
    <t>http://twitter.com/LSEImpactBlog/statuses/275946905597530112</t>
  </si>
  <si>
    <t>http://twitter.com/bacigalupe/statuses/275946890162487297</t>
  </si>
  <si>
    <t>http://twitter.com/LSEImpactBlog/statuses/275946800869949441</t>
  </si>
  <si>
    <t>http://twitter.com/LSEImpactBlog/statuses/275946791579574272</t>
  </si>
  <si>
    <t>http://twitter.com/Teach_Politics/statuses/275946790472265728</t>
  </si>
  <si>
    <t>CreativeFutur</t>
  </si>
  <si>
    <t>http://twitter.com/CreativeFutur/statuses/275946760835317760</t>
  </si>
  <si>
    <t>http://twitter.com/knezovjb/statuses/275946758297763840</t>
  </si>
  <si>
    <t>http://twitter.com/Protohedgehog/statuses/275946718011465729</t>
  </si>
  <si>
    <t>http://twitter.com/Charlotte_Glass/statuses/275946712915390465</t>
  </si>
  <si>
    <t>http://twitter.com/ernestopriego/statuses/275946707139833856</t>
  </si>
  <si>
    <t>http://twitter.com/ernestopriego/statuses/275946612688297985</t>
  </si>
  <si>
    <t>http://twitter.com/Niecieden/statuses/275946466579722241</t>
  </si>
  <si>
    <t>http://twitter.com/LSEImpactBlog/statuses/275946441183199232</t>
  </si>
  <si>
    <t>http://twitter.com/NatAguileraSAGE/statuses/275946407184195584</t>
  </si>
  <si>
    <t>http://twitter.com/dgmcgillivray/statuses/275946304436330496</t>
  </si>
  <si>
    <t>http://twitter.com/cemathieson/statuses/275946297406660608</t>
  </si>
  <si>
    <t>http://twitter.com/LSEImpactBlog/statuses/275946267245432832</t>
  </si>
  <si>
    <t>http://twitter.com/Protohedgehog/statuses/275946242197037056</t>
  </si>
  <si>
    <t>http://twitter.com/knezovjb/statuses/275946232239767552</t>
  </si>
  <si>
    <t>tristanbphd</t>
  </si>
  <si>
    <t>http://twitter.com/tristanbphd/statuses/275946148781506561</t>
  </si>
  <si>
    <t>SalfordImpact</t>
  </si>
  <si>
    <t>http://twitter.com/SalfordImpact/statuses/275946136836112385</t>
  </si>
  <si>
    <t>http://twitter.com/commutiny/statuses/275946121212358657</t>
  </si>
  <si>
    <t>http://twitter.com/briankelly/statuses/275946080531791872</t>
  </si>
  <si>
    <t>http://twitter.com/zooarcher/statuses/275946010180743168</t>
  </si>
  <si>
    <t>GemmaLDunn</t>
  </si>
  <si>
    <t>http://twitter.com/GemmaLDunn/statuses/275945998180831232</t>
  </si>
  <si>
    <t>http://twitter.com/WarrenPearce/statuses/275945994192048128</t>
  </si>
  <si>
    <t>http://twitter.com/mark_carrigan/statuses/275945978077528065</t>
  </si>
  <si>
    <t>http://twitter.com/wmijnhardt/statuses/275945935652126721</t>
  </si>
  <si>
    <t>http://twitter.com/LSEImpactBlog/statuses/275945829586575360</t>
  </si>
  <si>
    <t>http://twitter.com/commutiny/statuses/275945810896760833</t>
  </si>
  <si>
    <t>cubismwonder</t>
  </si>
  <si>
    <t>http://twitter.com/cubismwonder/statuses/275945793708511233</t>
  </si>
  <si>
    <t>http://twitter.com/knezovjb/statuses/275945750356164609</t>
  </si>
  <si>
    <t>http://twitter.com/portablebrain/statuses/275945695339479040</t>
  </si>
  <si>
    <t>http://twitter.com/wmijnhardt/statuses/275945694454505472</t>
  </si>
  <si>
    <t>http://twitter.com/frootle/statuses/275945653606158338</t>
  </si>
  <si>
    <t>http://twitter.com/jasonpriem/statuses/275945633637097473</t>
  </si>
  <si>
    <t>http://twitter.com/nataliafay/statuses/275945608068608001</t>
  </si>
  <si>
    <t>http://twitter.com/ernestopriego/statuses/275945587201957888</t>
  </si>
  <si>
    <t>http://twitter.com/knezovjb/statuses/275945536916422656</t>
  </si>
  <si>
    <t>LucyDipper</t>
  </si>
  <si>
    <t>http://twitter.com/LucyDipper/statuses/275945477659316224</t>
  </si>
  <si>
    <t>http://twitter.com/LSEImpactBlog/statuses/275945465378381826</t>
  </si>
  <si>
    <t>http://twitter.com/Protohedgehog/statuses/275945363200933889</t>
  </si>
  <si>
    <t>http://twitter.com/NatAguileraSAGE/statuses/275945328316915712</t>
  </si>
  <si>
    <t>http://twitter.com/LSEImpactBlog/statuses/275945299732754432</t>
  </si>
  <si>
    <t>http://twitter.com/dgmcgillivray/statuses/275945276584382465</t>
  </si>
  <si>
    <t>http://twitter.com/DocInsanity/statuses/275945226806386689</t>
  </si>
  <si>
    <t>http://twitter.com/WarrenPearce/statuses/275945194183077888</t>
  </si>
  <si>
    <t>http://twitter.com/WarrenPearce/statuses/275945135093731328</t>
  </si>
  <si>
    <t>http://twitter.com/jolakey/statuses/275945123060264961</t>
  </si>
  <si>
    <t>http://twitter.com/LSEImpactBlog/statuses/275945102210375680</t>
  </si>
  <si>
    <t>http://twitter.com/DocInsanity/statuses/275944936661188608</t>
  </si>
  <si>
    <t>http://twitter.com/danmcquillan/statuses/275944910241284096</t>
  </si>
  <si>
    <t>http://twitter.com/ChrisHJGilson/statuses/275944842587172865</t>
  </si>
  <si>
    <t>http://twitter.com/nicknet/statuses/275944826879483905</t>
  </si>
  <si>
    <t>http://twitter.com/ernestopriego/statuses/275944707597692928</t>
  </si>
  <si>
    <t>http://twitter.com/LSEImpactBlog/statuses/275944683627241474</t>
  </si>
  <si>
    <t>mikarv</t>
  </si>
  <si>
    <t>http://twitter.com/mikarv/statuses/275944624999260160</t>
  </si>
  <si>
    <t>http://twitter.com/PalmerAlan/statuses/275944400096460800</t>
  </si>
  <si>
    <t>http://twitter.com/frootle/statuses/275944366747574273</t>
  </si>
  <si>
    <t>http://twitter.com/DebbieHolley1/statuses/275944356685422593</t>
  </si>
  <si>
    <t>http://twitter.com/LSEImpactBlog/statuses/275944350410743810</t>
  </si>
  <si>
    <t>UniUtrechtLib</t>
  </si>
  <si>
    <t>http://twitter.com/UniUtrechtLib/statuses/275944303728152576</t>
  </si>
  <si>
    <t>http://twitter.com/LSEImpactBlog/statuses/275944298611089409</t>
  </si>
  <si>
    <t>http://twitter.com/CameronNeylon/statuses/275944250905083904</t>
  </si>
  <si>
    <t>http://twitter.com/commutiny/statuses/275944237709787136</t>
  </si>
  <si>
    <t>http://twitter.com/EmeraldAcademic/statuses/275944226116759552</t>
  </si>
  <si>
    <t>BryonyMerritt</t>
  </si>
  <si>
    <t>http://twitter.com/BryonyMerritt/statuses/275944129710661632</t>
  </si>
  <si>
    <t>http://twitter.com/portablebrain/statuses/275944078347206656</t>
  </si>
  <si>
    <t>http://twitter.com/Protohedgehog/statuses/275944070004748288</t>
  </si>
  <si>
    <t>http://twitter.com/LSHTMlibrary/statuses/275944069799227392</t>
  </si>
  <si>
    <t>http://twitter.com/wmijnhardt/statuses/275944039763812354</t>
  </si>
  <si>
    <t>http://twitter.com/melb4886/statuses/275944039017238528</t>
  </si>
  <si>
    <t>http://twitter.com/nicknet/statuses/275943999565611008</t>
  </si>
  <si>
    <t>http://twitter.com/ernestopriego/statuses/275943999171342336</t>
  </si>
  <si>
    <t>http://twitter.com/CfDynes/statuses/275943990208106496</t>
  </si>
  <si>
    <t>diavonnak</t>
  </si>
  <si>
    <t>http://twitter.com/diavonnak/statuses/275943901850902528</t>
  </si>
  <si>
    <t>http://twitter.com/dgmcgillivray/statuses/275943858561482752</t>
  </si>
  <si>
    <t>http://twitter.com/ernestopriego/statuses/275943790030761985</t>
  </si>
  <si>
    <t>http://twitter.com/knezovjb/statuses/275943717641281536</t>
  </si>
  <si>
    <t>http://twitter.com/LSEImpactBlog/statuses/275943626989785088</t>
  </si>
  <si>
    <t>http://twitter.com/nicknet/statuses/275943521695973377</t>
  </si>
  <si>
    <t>http://twitter.com/knezovjb/statuses/275943499260624896</t>
  </si>
  <si>
    <t>http://twitter.com/Protohedgehog/statuses/275943493975801856</t>
  </si>
  <si>
    <t>http://twitter.com/ernestopriego/statuses/275943392561725440</t>
  </si>
  <si>
    <t>HerreraUsagre</t>
  </si>
  <si>
    <t>http://twitter.com/dgmcgillivray/statuses/275943359552577537</t>
  </si>
  <si>
    <t>http://twitter.com/LSEImpactBlog/statuses/275943357337972736</t>
  </si>
  <si>
    <t>http://twitter.com/commutiny/statuses/275943262609604608</t>
  </si>
  <si>
    <t>http://twitter.com/knezovjb/statuses/275943261623951360</t>
  </si>
  <si>
    <t>http://twitter.com/briankelly/statuses/275943191956582400</t>
  </si>
  <si>
    <t>http://twitter.com/ernestopriego/statuses/275943177909837824</t>
  </si>
  <si>
    <t>http://twitter.com/DocInsanity/statuses/275943128333185024</t>
  </si>
  <si>
    <t>http://twitter.com/knezovjb/statuses/275943005721071616</t>
  </si>
  <si>
    <t>http://twitter.com/LSEImpactBlog/statuses/275942961462792192</t>
  </si>
  <si>
    <t>http://twitter.com/wmijnhardt/statuses/275942840184483841</t>
  </si>
  <si>
    <t>http://twitter.com/frootle/statuses/275942835973419008</t>
  </si>
  <si>
    <t>http://twitter.com/knezovjb/statuses/275942831447760897</t>
  </si>
  <si>
    <t>http://twitter.com/LSEImpactBlog/statuses/275942803559829504</t>
  </si>
  <si>
    <t>http://twitter.com/cubanba/statuses/275942766733844481</t>
  </si>
  <si>
    <t>http://twitter.com/ernestopriego/statuses/275942762023645185</t>
  </si>
  <si>
    <t>http://twitter.com/nicknet/statuses/275942704402288640</t>
  </si>
  <si>
    <t>http://twitter.com/WilsonLpez9/statuses/275942695959162880</t>
  </si>
  <si>
    <t>http://twitter.com/CfDynes/statuses/275942669556011009</t>
  </si>
  <si>
    <t>AoifeSMcKenna</t>
  </si>
  <si>
    <t>http://twitter.com/AoifeSMcKenna/statuses/275942662824161280</t>
  </si>
  <si>
    <t>http://twitter.com/DrKFenbyHulse/statuses/275942662119514115</t>
  </si>
  <si>
    <t>http://twitter.com/knezovjb/statuses/275942629777215490</t>
  </si>
  <si>
    <t>http://twitter.com/LSEImpactBlog/statuses/275942629726904320</t>
  </si>
  <si>
    <t>http://twitter.com/Protohedgehog/statuses/275942610110144512</t>
  </si>
  <si>
    <t>http://twitter.com/nataliafay/statuses/275942575016390656</t>
  </si>
  <si>
    <t>http://twitter.com/dgmcgillivray/statuses/275942573049253889</t>
  </si>
  <si>
    <t>http://twitter.com/NatAguileraSAGE/statuses/275942483836416000</t>
  </si>
  <si>
    <t>http://twitter.com/commutiny/statuses/275942424193417216</t>
  </si>
  <si>
    <t>robertotoole</t>
  </si>
  <si>
    <t>http://twitter.com/ernestopriego/statuses/275942407709810691</t>
  </si>
  <si>
    <t>http://twitter.com/LSEImpactBlog/statuses/275942341221707776</t>
  </si>
  <si>
    <t>ChetzV</t>
  </si>
  <si>
    <t>http://twitter.com/ChetzV/statuses/275942239451090944</t>
  </si>
  <si>
    <t>http://twitter.com/ernestopriego/statuses/275942230697582592</t>
  </si>
  <si>
    <t>http://twitter.com/LSEImpactBlog/statuses/275942057569300480</t>
  </si>
  <si>
    <t>http://twitter.com/dgmcgillivray/statuses/275942024568508417</t>
  </si>
  <si>
    <t>http://twitter.com/commutiny/statuses/275942023649951746</t>
  </si>
  <si>
    <t>Karunaprof</t>
  </si>
  <si>
    <t>http://twitter.com/ernestopriego/statuses/275942016368644096</t>
  </si>
  <si>
    <t>http://twitter.com/LSEImpactBlog/statuses/275941915290107904</t>
  </si>
  <si>
    <t>http://twitter.com/knezovjb/statuses/275941861783400449</t>
  </si>
  <si>
    <t>http://twitter.com/ernestopriego/statuses/275941828686123008</t>
  </si>
  <si>
    <t>http://twitter.com/Protohedgehog/statuses/275941809207783424</t>
  </si>
  <si>
    <t>http://twitter.com/briankelly/statuses/275941802673049601</t>
  </si>
  <si>
    <t>http://twitter.com/knezovjb/statuses/275941774445391872</t>
  </si>
  <si>
    <t>http://twitter.com/portablebrain/statuses/275941761610817537</t>
  </si>
  <si>
    <t>http://twitter.com/dgmcgillivray/statuses/275941724940021762</t>
  </si>
  <si>
    <t>http://twitter.com/LSEImpactBlog/statuses/275941655729819648</t>
  </si>
  <si>
    <t>http://twitter.com/commutiny/statuses/275941622389284864</t>
  </si>
  <si>
    <t>http://twitter.com/CreativeFutur/statuses/275941591431139331</t>
  </si>
  <si>
    <t>http://twitter.com/wmijnhardt/statuses/275941573081063424</t>
  </si>
  <si>
    <t>http://twitter.com/Protohedgehog/statuses/275941506857193472</t>
  </si>
  <si>
    <t>http://twitter.com/LSEImpactBlog/statuses/275941486879723520</t>
  </si>
  <si>
    <t>http://twitter.com/briankelly/statuses/275941474422644736</t>
  </si>
  <si>
    <t>lhammondsoas</t>
  </si>
  <si>
    <t>http://twitter.com/lhammondsoas/statuses/275941411159945216</t>
  </si>
  <si>
    <t>http://twitter.com/LSHTMlibrary/statuses/275941387009138689</t>
  </si>
  <si>
    <t>http://twitter.com/nataliafay/statuses/275941377286746113</t>
  </si>
  <si>
    <t>http://twitter.com/LSHTMlibrary/statuses/275941331979862016</t>
  </si>
  <si>
    <t>http://twitter.com/LSEImpactBlog/statuses/275941299880861696</t>
  </si>
  <si>
    <t>http://twitter.com/DebbieHolley1/statuses/275941285976756225</t>
  </si>
  <si>
    <t>http://twitter.com/nicknet/statuses/275941283388854272</t>
  </si>
  <si>
    <t>http://twitter.com/NatAguileraSAGE/statuses/275941237331222528</t>
  </si>
  <si>
    <t>http://twitter.com/robertotoole/statuses/275941220549816320</t>
  </si>
  <si>
    <t>http://twitter.com/cemathieson/statuses/275941212316389376</t>
  </si>
  <si>
    <t>http://twitter.com/RappinRach/statuses/275941149259223041</t>
  </si>
  <si>
    <t>jameswilsdon</t>
  </si>
  <si>
    <t>http://twitter.com/jameswilsdon/statuses/275941068732772352</t>
  </si>
  <si>
    <t>http://twitter.com/frootle/statuses/275941000248176640</t>
  </si>
  <si>
    <t>http://twitter.com/robertotoole/statuses/275940937178443777</t>
  </si>
  <si>
    <t>http://twitter.com/rapid_odi/statuses/275940935047737344</t>
  </si>
  <si>
    <t>http://twitter.com/ernestopriego/statuses/275940855070736385</t>
  </si>
  <si>
    <t>http://twitter.com/knezovjb/statuses/275940830953472000</t>
  </si>
  <si>
    <t>http://twitter.com/LSEImpactBlog/statuses/275940781720731648</t>
  </si>
  <si>
    <t>http://twitter.com/nicknet/statuses/275940769787965442</t>
  </si>
  <si>
    <t>http://twitter.com/dgmcgillivray/statuses/275940760862461952</t>
  </si>
  <si>
    <t>http://twitter.com/Charlotte_Glass/statuses/275940701420806144</t>
  </si>
  <si>
    <t>http://twitter.com/ernestopriego/statuses/275940675973943297</t>
  </si>
  <si>
    <t>EduSean</t>
  </si>
  <si>
    <t>http://twitter.com/EduSean/statuses/275940652787838978</t>
  </si>
  <si>
    <t>http://twitter.com/commutiny/statuses/275940555047972864</t>
  </si>
  <si>
    <t>http://twitter.com/nicknet/statuses/275940535347318784</t>
  </si>
  <si>
    <t>http://twitter.com/NatAguileraSAGE/statuses/275940527994703874</t>
  </si>
  <si>
    <t>http://twitter.com/portablebrain/statuses/275940509451681792</t>
  </si>
  <si>
    <t>http://twitter.com/tomslater42/statuses/275940509015478273</t>
  </si>
  <si>
    <t>http://twitter.com/knezovjb/statuses/275940487142182913</t>
  </si>
  <si>
    <t>http://twitter.com/wmijnhardt/statuses/275940421530693632</t>
  </si>
  <si>
    <t>http://twitter.com/ernestopriego/statuses/275940420930904064</t>
  </si>
  <si>
    <t>http://twitter.com/LSEImpactBlog/statuses/275940416497516544</t>
  </si>
  <si>
    <t>http://twitter.com/LSEImpactBlog/statuses/275940414970814465</t>
  </si>
  <si>
    <t>http://twitter.com/LSEImpactBlog/statuses/275940283131260928</t>
  </si>
  <si>
    <t>http://twitter.com/SalfordImpact/statuses/275940251451658240</t>
  </si>
  <si>
    <t>http://twitter.com/CameronNeylon/statuses/275940213409325056</t>
  </si>
  <si>
    <t>http://twitter.com/tomslater42/statuses/275940092856635394</t>
  </si>
  <si>
    <t>http://twitter.com/ernestopriego/statuses/275940074066169856</t>
  </si>
  <si>
    <t>http://twitter.com/knezovjb/statuses/275940061617483776</t>
  </si>
  <si>
    <t>SciCommForum</t>
  </si>
  <si>
    <t>http://twitter.com/SciCommForum/statuses/275939950573277184</t>
  </si>
  <si>
    <t>http://twitter.com/ernestopriego/statuses/275939937927438336</t>
  </si>
  <si>
    <t>http://twitter.com/danmcquillan/statuses/275939897041375233</t>
  </si>
  <si>
    <t>http://twitter.com/danmcquillan/statuses/275939835552862208</t>
  </si>
  <si>
    <t>francesfindings</t>
  </si>
  <si>
    <t>http://twitter.com/francesfindings/statuses/275939834462363649</t>
  </si>
  <si>
    <t>http://twitter.com/CameronNeylon/statuses/275939824161136640</t>
  </si>
  <si>
    <t>AAlex_A</t>
  </si>
  <si>
    <t>http://twitter.com/AAlex_A/statuses/275939753596166144</t>
  </si>
  <si>
    <t>http://twitter.com/LSEImpactBlog/statuses/275939725070696448</t>
  </si>
  <si>
    <t>sarahthesheepu</t>
  </si>
  <si>
    <t>http://twitter.com/sarahthesheepu/statuses/275939703851737088</t>
  </si>
  <si>
    <t>http://twitter.com/frootle/statuses/275939702194978817</t>
  </si>
  <si>
    <t>http://twitter.com/nataliafay/statuses/275939654895812608</t>
  </si>
  <si>
    <t>http://twitter.com/Protohedgehog/statuses/275939634968670208</t>
  </si>
  <si>
    <t>http://twitter.com/commutiny/statuses/275939628656238592</t>
  </si>
  <si>
    <t>http://twitter.com/networkedres/statuses/275939617172230144</t>
  </si>
  <si>
    <t>http://twitter.com/LSEImpactBlog/statuses/275939572955897856</t>
  </si>
  <si>
    <t>http://twitter.com/davidgauntlett/statuses/275939547626479619</t>
  </si>
  <si>
    <t>http://twitter.com/Protohedgehog/statuses/275939530337558530</t>
  </si>
  <si>
    <t>http://twitter.com/portablebrain/statuses/275939487618584577</t>
  </si>
  <si>
    <t>http://twitter.com/NatAguileraSAGE/statuses/275939366340272130</t>
  </si>
  <si>
    <t>http://twitter.com/LSEImpactBlog/statuses/275939360828956672</t>
  </si>
  <si>
    <t>http://twitter.com/knezovjb/statuses/275939358278836224</t>
  </si>
  <si>
    <t>http://twitter.com/wmijnhardt/statuses/275939303224401920</t>
  </si>
  <si>
    <t>http://twitter.com/LSEImpactBlog/statuses/275939281556623360</t>
  </si>
  <si>
    <t>http://twitter.com/JustPublics365/statuses/275939279153295360</t>
  </si>
  <si>
    <t>http://twitter.com/JustPublics365/statuses/275939265676988416</t>
  </si>
  <si>
    <t>http://twitter.com/LSEImpactBlog/statuses/275939164212576256</t>
  </si>
  <si>
    <t>http://twitter.com/tomslater42/statuses/275939108386394112</t>
  </si>
  <si>
    <t>notscientific</t>
  </si>
  <si>
    <t>biochembelle</t>
  </si>
  <si>
    <t>http://twitter.com/notscientific/statuses/275939095547625472</t>
  </si>
  <si>
    <t>http://twitter.com/ernestopriego/statuses/275939067517104130</t>
  </si>
  <si>
    <t>sociallyaccept</t>
  </si>
  <si>
    <t>ajskidd</t>
  </si>
  <si>
    <t>http://twitter.com/sociallyaccept/statuses/275939041512407040</t>
  </si>
  <si>
    <t>http://twitter.com/LSEImpactBlog/statuses/275939038442180608</t>
  </si>
  <si>
    <t>http://twitter.com/dgmcgillivray/statuses/275939031399931905</t>
  </si>
  <si>
    <t>gsvoss</t>
  </si>
  <si>
    <t>http://twitter.com/gsvoss/statuses/275939015595806722</t>
  </si>
  <si>
    <t>http://twitter.com/commutiny/statuses/275938994351640576</t>
  </si>
  <si>
    <t>http://twitter.com/francesfindings/statuses/275938985661067264</t>
  </si>
  <si>
    <t>http://twitter.com/nicknet/statuses/275938937770496000</t>
  </si>
  <si>
    <t>http://twitter.com/Protohedgehog/statuses/275938834032783361</t>
  </si>
  <si>
    <t>rdmpage</t>
  </si>
  <si>
    <t>http://twitter.com/rdmpage/statuses/275938762758946816</t>
  </si>
  <si>
    <t>http://twitter.com/CameronNeylon/statuses/275938750612246528</t>
  </si>
  <si>
    <t>http://twitter.com/VertigoVentures/statuses/275938745079980032</t>
  </si>
  <si>
    <t>http://twitter.com/LSEImpactBlog/statuses/275938685546024960</t>
  </si>
  <si>
    <t>http://twitter.com/LSHTMlibrary/statuses/275938656500469760</t>
  </si>
  <si>
    <t>http://twitter.com/RappinRach/statuses/275938648065732608</t>
  </si>
  <si>
    <t>bookstothesky</t>
  </si>
  <si>
    <t>http://twitter.com/bookstothesky/statuses/275938640016834560</t>
  </si>
  <si>
    <t>kaythaney</t>
  </si>
  <si>
    <t>http://twitter.com/kaythaney/statuses/275938626028855296</t>
  </si>
  <si>
    <t>http://twitter.com/CfDynes/statuses/275938613991194624</t>
  </si>
  <si>
    <t>http://twitter.com/frootle/statuses/275938595133616128</t>
  </si>
  <si>
    <t>digitalsci</t>
  </si>
  <si>
    <t>http://twitter.com/digitalsci/statuses/275938575353270274</t>
  </si>
  <si>
    <t>http://twitter.com/LSEImpactBlog/statuses/275938542398615552</t>
  </si>
  <si>
    <t>http://twitter.com/shirleyayres/statuses/275938535205388288</t>
  </si>
  <si>
    <t>http://twitter.com/jasonpriem/statuses/275938468583067649</t>
  </si>
  <si>
    <t>http://twitter.com/LSEImpactBlog/statuses/275938467379286016</t>
  </si>
  <si>
    <t>http://twitter.com/LSEImpactBlog/statuses/275938353491365888</t>
  </si>
  <si>
    <t>http://twitter.com/rdmpage/statuses/275938294733348864</t>
  </si>
  <si>
    <t>http://twitter.com/dgmcgillivray/statuses/275938253104877569</t>
  </si>
  <si>
    <t>http://twitter.com/knezovjb/statuses/275938110183989249</t>
  </si>
  <si>
    <t>http://twitter.com/cubanba/statuses/275938101724061696</t>
  </si>
  <si>
    <t>http://twitter.com/portablebrain/statuses/275938015099109376</t>
  </si>
  <si>
    <t>http://twitter.com/commutiny/statuses/275938000767160320</t>
  </si>
  <si>
    <t>http://twitter.com/nataliafay/statuses/275937993557176320</t>
  </si>
  <si>
    <t>http://twitter.com/rapid_odi/statuses/275937983855726592</t>
  </si>
  <si>
    <t>http://twitter.com/jasonpriem/statuses/275937975429365760</t>
  </si>
  <si>
    <t>http://twitter.com/Protohedgehog/statuses/275937953539301376</t>
  </si>
  <si>
    <t>http://twitter.com/RappinRach/statuses/275937921280905218</t>
  </si>
  <si>
    <t>http://twitter.com/DebbieHolley1/statuses/275937836421767168</t>
  </si>
  <si>
    <t>http://twitter.com/LSEImpactBlog/statuses/275937790934532096</t>
  </si>
  <si>
    <t>http://twitter.com/suebecks/statuses/275937764342657026</t>
  </si>
  <si>
    <t>http://twitter.com/bevgibbs/statuses/275937752703434752</t>
  </si>
  <si>
    <t>http://twitter.com/edu_blogger/statuses/275937639947972608</t>
  </si>
  <si>
    <t>http://twitter.com/commutiny/statuses/275937603776303104</t>
  </si>
  <si>
    <t>http://twitter.com/nicknet/statuses/275937582607638528</t>
  </si>
  <si>
    <t>http://twitter.com/JustPublics365/statuses/275937541654450176</t>
  </si>
  <si>
    <t>http://twitter.com/LSEImpactBlog/statuses/275937505059164163</t>
  </si>
  <si>
    <t>http://twitter.com/robertgalavan/statuses/275937501263298560</t>
  </si>
  <si>
    <t>http://twitter.com/NatAguileraSAGE/statuses/275937457931964416</t>
  </si>
  <si>
    <t>http://twitter.com/RappinRach/statuses/275937380379275264</t>
  </si>
  <si>
    <t>http://twitter.com/LSEImpactBlog/statuses/275937346258608128</t>
  </si>
  <si>
    <t>http://twitter.com/suebecks/statuses/275937210933575680</t>
  </si>
  <si>
    <t>Palaeocast</t>
  </si>
  <si>
    <t>http://twitter.com/Palaeocast/statuses/275937200661753856</t>
  </si>
  <si>
    <t>http://twitter.com/tomslater42/statuses/275937157678518272</t>
  </si>
  <si>
    <t>http://twitter.com/WarrenPearce/statuses/275937152615989248</t>
  </si>
  <si>
    <t>http://twitter.com/suebecks/statuses/275937092834557952</t>
  </si>
  <si>
    <t>http://twitter.com/bevgibbs/statuses/275937057971523584</t>
  </si>
  <si>
    <t>http://twitter.com/LSEImpactBlog/statuses/275937030708531200</t>
  </si>
  <si>
    <t>http://twitter.com/portablebrain/statuses/275936975268229120</t>
  </si>
  <si>
    <t>http://twitter.com/knezovjb/statuses/275936967546531840</t>
  </si>
  <si>
    <t>http://twitter.com/wmijnhardt/statuses/275936736998195202</t>
  </si>
  <si>
    <t>http://twitter.com/wearliegig/statuses/275936622187524096</t>
  </si>
  <si>
    <t>http://twitter.com/LSEImpactBlog/statuses/275936527543070720</t>
  </si>
  <si>
    <t>http://twitter.com/natalie_banner/statuses/275936433850687488</t>
  </si>
  <si>
    <t>http://twitter.com/ibokros/statuses/275936345673838592</t>
  </si>
  <si>
    <t>http://twitter.com/SciCommForum/statuses/275936262102331392</t>
  </si>
  <si>
    <t>http://twitter.com/DebbieHolley1/statuses/275936209413480448</t>
  </si>
  <si>
    <t>http://twitter.com/DebbieHolley1/statuses/275936146285027328</t>
  </si>
  <si>
    <t>http://twitter.com/tomslater42/statuses/275936120007692289</t>
  </si>
  <si>
    <t>http://twitter.com/dgmcgillivray/statuses/275936094753792001</t>
  </si>
  <si>
    <t>http://twitter.com/RappinRach/statuses/275936049501437954</t>
  </si>
  <si>
    <t>http://twitter.com/portablebrain/statuses/275935995990532096</t>
  </si>
  <si>
    <t>http://twitter.com/LSEImpactBlog/statuses/275935970283642880</t>
  </si>
  <si>
    <t>http://twitter.com/nataliafay/statuses/275935912653910016</t>
  </si>
  <si>
    <t>http://twitter.com/frootle/statuses/275935885139251201</t>
  </si>
  <si>
    <t>http://twitter.com/commutiny/statuses/275935734152716288</t>
  </si>
  <si>
    <t>http://twitter.com/SciCommForum/statuses/275935706117992448</t>
  </si>
  <si>
    <t>http://twitter.com/cemathieson/statuses/275935693501517824</t>
  </si>
  <si>
    <t>http://twitter.com/DebbieHolley1/statuses/275935670852259840</t>
  </si>
  <si>
    <t>http://twitter.com/cubanba/statuses/275935575675113472</t>
  </si>
  <si>
    <t>REF2014</t>
  </si>
  <si>
    <t>http://twitter.com/REF2014/statuses/275935490581069825</t>
  </si>
  <si>
    <t>http://twitter.com/andymiah/statuses/275935392371462144</t>
  </si>
  <si>
    <t>http://twitter.com/RappinRach/statuses/275935339917488128</t>
  </si>
  <si>
    <t>http://twitter.com/portablebrain/statuses/275935338898259968</t>
  </si>
  <si>
    <t>http://twitter.com/briankelly/statuses/275935177769889793</t>
  </si>
  <si>
    <t>http://twitter.com/LSEImpactBlog/statuses/275935131997458432</t>
  </si>
  <si>
    <t>http://twitter.com/RappinRach/statuses/275935095888683009</t>
  </si>
  <si>
    <t>http://twitter.com/NatAguileraSAGE/statuses/275935075781210112</t>
  </si>
  <si>
    <t>http://twitter.com/IDS_UK/statuses/275935023167852544</t>
  </si>
  <si>
    <t>MikalMast</t>
  </si>
  <si>
    <t>http://twitter.com/MikalMast/statuses/275934983930130433</t>
  </si>
  <si>
    <t>http://twitter.com/Protohedgehog/statuses/275934932067557376</t>
  </si>
  <si>
    <t>http://twitter.com/LSEImpactBlog/statuses/275934708616024064</t>
  </si>
  <si>
    <t>http://twitter.com/nataliafay/statuses/275934643969216512</t>
  </si>
  <si>
    <t>http://twitter.com/LSEImpactBlog/statuses/275934478306783233</t>
  </si>
  <si>
    <t>http://twitter.com/WarrenPearce/statuses/275934410841407489</t>
  </si>
  <si>
    <t>JohnAFlood</t>
  </si>
  <si>
    <t>http://twitter.com/JohnAFlood/statuses/275934349818462209</t>
  </si>
  <si>
    <t>http://twitter.com/dgmcgillivray/statuses/275934336539308032</t>
  </si>
  <si>
    <t>http://twitter.com/JohnAFlood/statuses/275934293874847744</t>
  </si>
  <si>
    <t>http://twitter.com/ArtsImpactLeeds/statuses/275934285482045440</t>
  </si>
  <si>
    <t>http://twitter.com/nicknet/statuses/275934250052759552</t>
  </si>
  <si>
    <t>http://twitter.com/commutiny/statuses/275934243614511104</t>
  </si>
  <si>
    <t>http://twitter.com/LSEImpactBlog/statuses/275934219233030144</t>
  </si>
  <si>
    <t>http://twitter.com/dgmcgillivray/statuses/275934172210667520</t>
  </si>
  <si>
    <t>http://twitter.com/nataliafay/statuses/275934053427994624</t>
  </si>
  <si>
    <t>http://twitter.com/portablebrain/statuses/275933953003765760</t>
  </si>
  <si>
    <t>http://twitter.com/Teach_Politics/statuses/275933896422617088</t>
  </si>
  <si>
    <t>http://twitter.com/JohnAFlood/statuses/275933862851399681</t>
  </si>
  <si>
    <t>http://twitter.com/shirleyayres/statuses/275933753338101760</t>
  </si>
  <si>
    <t>http://twitter.com/LSEImpactBlog/statuses/275933551868919808</t>
  </si>
  <si>
    <t>http://twitter.com/knezovjb/statuses/275933484017651712</t>
  </si>
  <si>
    <t>http://twitter.com/Protohedgehog/statuses/275933387074707456</t>
  </si>
  <si>
    <t>http://twitter.com/commutiny/statuses/275933377088077824</t>
  </si>
  <si>
    <t>http://twitter.com/RappinRach/statuses/275933187702677505</t>
  </si>
  <si>
    <t>http://twitter.com/DebbieHolley1/statuses/275933019322327040</t>
  </si>
  <si>
    <t>http://twitter.com/dgmcgillivray/statuses/275933016671522816</t>
  </si>
  <si>
    <t>http://twitter.com/commutiny/statuses/275933012519170048</t>
  </si>
  <si>
    <t>http://twitter.com/Teach_Politics/statuses/275932901881810945</t>
  </si>
  <si>
    <t>cabos99</t>
  </si>
  <si>
    <t>http://twitter.com/cabos99/statuses/275932887394709504</t>
  </si>
  <si>
    <t>http://twitter.com/nicknet/statuses/275932789222809600</t>
  </si>
  <si>
    <t>http://twitter.com/commutiny/statuses/275932783573086208</t>
  </si>
  <si>
    <t>http://twitter.com/NatAguileraSAGE/statuses/275932766300950528</t>
  </si>
  <si>
    <t>http://twitter.com/knezovjb/statuses/275932718225817600</t>
  </si>
  <si>
    <t>http://twitter.com/Niecieden/statuses/275932626643218434</t>
  </si>
  <si>
    <t>suzie_birch</t>
  </si>
  <si>
    <t>http://twitter.com/suzie_birch/statuses/275932544531308544</t>
  </si>
  <si>
    <t>http://twitter.com/andymiah/statuses/275932542618718209</t>
  </si>
  <si>
    <t>http://twitter.com/portablebrain/statuses/275932526168645632</t>
  </si>
  <si>
    <t>http://twitter.com/ernestopriego/statuses/275932447101812736</t>
  </si>
  <si>
    <t>http://twitter.com/commutiny/statuses/275932389354651648</t>
  </si>
  <si>
    <t>http://twitter.com/LSEImpactBlog/statuses/275932376549453825</t>
  </si>
  <si>
    <t>Global_Policy</t>
  </si>
  <si>
    <t>http://twitter.com/Global_Policy/statuses/275932350486020096</t>
  </si>
  <si>
    <t>http://twitter.com/dgmcgillivray/statuses/275932208760496129</t>
  </si>
  <si>
    <t>http://twitter.com/C_Barratt_/statuses/275931813459918848</t>
  </si>
  <si>
    <t>http://twitter.com/danmcquillan/statuses/275931276513538048</t>
  </si>
  <si>
    <t>http://twitter.com/LSEImpactBlog/statuses/275931186281463808</t>
  </si>
  <si>
    <t>AnnaMGrey</t>
  </si>
  <si>
    <t>http://twitter.com/AnnaMGrey/statuses/275930913475547136</t>
  </si>
  <si>
    <t>http://twitter.com/C_Barratt_/statuses/275930893464502272</t>
  </si>
  <si>
    <t>http://twitter.com/andymiah/statuses/275930854683979777</t>
  </si>
  <si>
    <t>http://twitter.com/dgmcgillivray/statuses/275930806743076864</t>
  </si>
  <si>
    <t>johnkingeu</t>
  </si>
  <si>
    <t>http://twitter.com/johnkingeu/statuses/275930508683268096</t>
  </si>
  <si>
    <t>http://twitter.com/commutiny/statuses/275930323345342464</t>
  </si>
  <si>
    <t>http://twitter.com/dgmcgillivray/statuses/275930249936633859</t>
  </si>
  <si>
    <t>http://twitter.com/commutiny/statuses/275930209285447681</t>
  </si>
  <si>
    <t>http://twitter.com/commutiny/statuses/275930124359176192</t>
  </si>
  <si>
    <t>http://twitter.com/commutiny/statuses/275930097729560576</t>
  </si>
  <si>
    <t>SCAprogramme</t>
  </si>
  <si>
    <t>http://twitter.com/SCAprogramme/statuses/275929967337029632</t>
  </si>
  <si>
    <t>thenameisafiqah</t>
  </si>
  <si>
    <t>http://twitter.com/thenameisafiqah/statuses/275929588088074240</t>
  </si>
  <si>
    <t>http://twitter.com/KeitaBando/statuses/275928920572964864</t>
  </si>
  <si>
    <t>sciremotesense</t>
  </si>
  <si>
    <t>http://twitter.com/npch/statuses/275928774766379009</t>
  </si>
  <si>
    <t>http://twitter.com/Helen_Kurai/statuses/275928350009204736</t>
  </si>
  <si>
    <t>http://twitter.com/commutiny/statuses/275928326613377025</t>
  </si>
  <si>
    <t>clarejohnson_</t>
  </si>
  <si>
    <t>http://twitter.com/clarejohnson_/statuses/275928142324060160</t>
  </si>
  <si>
    <t>AndrewJ79</t>
  </si>
  <si>
    <t>http://twitter.com/AndrewJ79/statuses/275927914552377344</t>
  </si>
  <si>
    <t>http://twitter.com/AndrewJ79/statuses/275927744951492608</t>
  </si>
  <si>
    <t>LSEReviewBooks</t>
  </si>
  <si>
    <t>http://twitter.com/LSEReviewBooks/statuses/275927540940546050</t>
  </si>
  <si>
    <t>http://twitter.com/melb4886/statuses/275926917495025664</t>
  </si>
  <si>
    <t>readywriting</t>
  </si>
  <si>
    <t>http://twitter.com/readywriting/statuses/275926608630657024</t>
  </si>
  <si>
    <t>http://twitter.com/davidgauntlett/statuses/275926598274936832</t>
  </si>
  <si>
    <t>http://twitter.com/Teach_Politics/statuses/275926560530395136</t>
  </si>
  <si>
    <t>http://twitter.com/ernestopriego/statuses/275926553764958209</t>
  </si>
  <si>
    <t>http://twitter.com/frootle/statuses/275926523624697856</t>
  </si>
  <si>
    <t>http://twitter.com/nicknet/statuses/275926448324362240</t>
  </si>
  <si>
    <t>http://twitter.com/npch/statuses/275926417731096576</t>
  </si>
  <si>
    <t>http://twitter.com/cubanba/statuses/275926409434771457</t>
  </si>
  <si>
    <t>http://twitter.com/LSEImpactBlog/statuses/275926372893986816</t>
  </si>
  <si>
    <t>HarrietatBath</t>
  </si>
  <si>
    <t>http://twitter.com/HarrietatBath/statuses/275926278736076801</t>
  </si>
  <si>
    <t>http://twitter.com/amymollett/statuses/275926237233418240</t>
  </si>
  <si>
    <t>http://twitter.com/amymollett/statuses/275926026226380801</t>
  </si>
  <si>
    <t>http://twitter.com/frootle/statuses/275926021163847680</t>
  </si>
  <si>
    <t>http://twitter.com/CameronNeylon/statuses/275925987869458434</t>
  </si>
  <si>
    <t>http://twitter.com/RappinRach/statuses/275925973441056768</t>
  </si>
  <si>
    <t>http://twitter.com/amymollett/statuses/275925882374352896</t>
  </si>
  <si>
    <t>http://twitter.com/ernestopriego/statuses/275925782034010113</t>
  </si>
  <si>
    <t>http://twitter.com/RappinRach/statuses/275925598176690176</t>
  </si>
  <si>
    <t>http://twitter.com/portablebrain/statuses/275925594099834880</t>
  </si>
  <si>
    <t>http://twitter.com/WarrenPearce/statuses/275925585367281666</t>
  </si>
  <si>
    <t>http://twitter.com/nicknet/statuses/275925344433872896</t>
  </si>
  <si>
    <t>http://twitter.com/ernestopriego/statuses/275925247444807681</t>
  </si>
  <si>
    <t>http://twitter.com/WarrenPearce/statuses/275925238427025408</t>
  </si>
  <si>
    <t>http://twitter.com/knezovjb/statuses/275925043249311745</t>
  </si>
  <si>
    <t>http://twitter.com/RappinRach/statuses/275925022474919936</t>
  </si>
  <si>
    <t>sophiacol</t>
  </si>
  <si>
    <t>http://twitter.com/sophiacol/statuses/275924846876180480</t>
  </si>
  <si>
    <t>http://twitter.com/davidgauntlett/statuses/275924785840660480</t>
  </si>
  <si>
    <t>http://twitter.com/DocInsanity/statuses/275924750604316672</t>
  </si>
  <si>
    <t>http://twitter.com/knezovjb/statuses/275924695780564992</t>
  </si>
  <si>
    <t>sarasiobhan</t>
  </si>
  <si>
    <t>http://twitter.com/sarasiobhan/statuses/275924654969978881</t>
  </si>
  <si>
    <t>http://twitter.com/nicknet/statuses/275924561353134080</t>
  </si>
  <si>
    <t>http://twitter.com/knezovjb/statuses/275924527429591041</t>
  </si>
  <si>
    <t>http://twitter.com/ernestopriego/statuses/275924487134932992</t>
  </si>
  <si>
    <t>http://twitter.com/knezovjb/statuses/275924464783466496</t>
  </si>
  <si>
    <t>http://twitter.com/ernestopriego/statuses/275924411243184128</t>
  </si>
  <si>
    <t>http://twitter.com/CameronNeylon/statuses/275924379781713922</t>
  </si>
  <si>
    <t>http://twitter.com/mark_carrigan/statuses/275924338664939521</t>
  </si>
  <si>
    <t>http://twitter.com/commutiny/statuses/275924337662496768</t>
  </si>
  <si>
    <t>http://twitter.com/knezovjb/statuses/275924328107880448</t>
  </si>
  <si>
    <t>http://twitter.com/wmijnhardt/statuses/275924279969849344</t>
  </si>
  <si>
    <t>http://twitter.com/WarrenPearce/statuses/275924183970635776</t>
  </si>
  <si>
    <t>http://twitter.com/mark_carrigan/statuses/275924175925964800</t>
  </si>
  <si>
    <t>http://twitter.com/knezovjb/statuses/275924114512936960</t>
  </si>
  <si>
    <t>PJDunleavy</t>
  </si>
  <si>
    <t>http://twitter.com/NatAguileraSAGE/statuses/275924041611747328</t>
  </si>
  <si>
    <t>http://twitter.com/shirleyayres/statuses/275924037455192064</t>
  </si>
  <si>
    <t>http://twitter.com/cherylbrumley/statuses/275923902117580800</t>
  </si>
  <si>
    <t>http://twitter.com/nicknet/statuses/275923880395280384</t>
  </si>
  <si>
    <t>http://twitter.com/edu_blogger/statuses/275923790272282625</t>
  </si>
  <si>
    <t>http://twitter.com/cubanba/statuses/275923780587626496</t>
  </si>
  <si>
    <t>http://twitter.com/ernestopriego/statuses/275923688254230529</t>
  </si>
  <si>
    <t>http://twitter.com/mark_carrigan/statuses/275923682562551808</t>
  </si>
  <si>
    <t>http://twitter.com/Niecieden/statuses/275923656708878336</t>
  </si>
  <si>
    <t>http://twitter.com/LSEImpactBlog/statuses/275923655228272640</t>
  </si>
  <si>
    <t>samuelmoore15</t>
  </si>
  <si>
    <t>http://twitter.com/samuelmoore15/statuses/275923597376233472</t>
  </si>
  <si>
    <t>http://twitter.com/WarrenPearce/statuses/275923586169057280</t>
  </si>
  <si>
    <t>http://twitter.com/EmeraldAcademic/statuses/275923477482074113</t>
  </si>
  <si>
    <t>http://twitter.com/CameronNeylon/statuses/275923388529254401</t>
  </si>
  <si>
    <t>http://twitter.com/mark_carrigan/statuses/275923372142108672</t>
  </si>
  <si>
    <t>http://twitter.com/CfDynes/statuses/275923282606297089</t>
  </si>
  <si>
    <t>http://twitter.com/RappinRach/statuses/275923027034791936</t>
  </si>
  <si>
    <t>EUScienceValues</t>
  </si>
  <si>
    <t>http://twitter.com/EUScienceValues/statuses/275923022597210112</t>
  </si>
  <si>
    <t>http://twitter.com/dgmcgillivray/statuses/275923002519076864</t>
  </si>
  <si>
    <t>http://twitter.com/WarrenPearce/statuses/275922907757158400</t>
  </si>
  <si>
    <t>http://twitter.com/edu_blogger/statuses/275922891269369856</t>
  </si>
  <si>
    <t>http://twitter.com/cherylbrumley/statuses/275922811665645568</t>
  </si>
  <si>
    <t>http://twitter.com/CameronNeylon/statuses/275922785593856000</t>
  </si>
  <si>
    <t>cletocorposanto</t>
  </si>
  <si>
    <t>http://twitter.com/cletocorposanto/statuses/275922745781547010</t>
  </si>
  <si>
    <t>Research_Voice</t>
  </si>
  <si>
    <t>http://twitter.com/Research_Voice/statuses/275922723153260545</t>
  </si>
  <si>
    <t>http://twitter.com/knezovjb/statuses/275922703926566912</t>
  </si>
  <si>
    <t>http://twitter.com/ernestopriego/statuses/275922634175303680</t>
  </si>
  <si>
    <t>http://twitter.com/jolakey/statuses/275922627950960641</t>
  </si>
  <si>
    <t>http://twitter.com/dgmcgillivray/statuses/275922615560986624</t>
  </si>
  <si>
    <t>http://twitter.com/commutiny/statuses/275922601707200512</t>
  </si>
  <si>
    <t>http://twitter.com/nicknet/statuses/275922584745431040</t>
  </si>
  <si>
    <t>US_elections_12</t>
  </si>
  <si>
    <t>http://twitter.com/US_elections_12/statuses/275922546581463040</t>
  </si>
  <si>
    <t>http://twitter.com/dgmcgillivray/statuses/275922511017943041</t>
  </si>
  <si>
    <t>http://twitter.com/CfDynes/statuses/275922438326476800</t>
  </si>
  <si>
    <t>http://twitter.com/RappinRach/statuses/275922289554505728</t>
  </si>
  <si>
    <t>hapsci</t>
  </si>
  <si>
    <t>http://twitter.com/hapsci/statuses/275922190149488640</t>
  </si>
  <si>
    <t>http://twitter.com/dgmcgillivray/statuses/275922099992940544</t>
  </si>
  <si>
    <t>http://twitter.com/cubanba/statuses/275922034939289600</t>
  </si>
  <si>
    <t>http://twitter.com/knezovjb/statuses/275921982892158977</t>
  </si>
  <si>
    <t>http://twitter.com/Protohedgehog/statuses/275921810002944001</t>
  </si>
  <si>
    <t>http://twitter.com/LSEImpactBlog/statuses/275921804411953153</t>
  </si>
  <si>
    <t>http://twitter.com/RappinRach/statuses/275921766801620993</t>
  </si>
  <si>
    <t>http://twitter.com/knezovjb/statuses/275921748413779968</t>
  </si>
  <si>
    <t>http://twitter.com/networkedres/statuses/275921614615478273</t>
  </si>
  <si>
    <t>http://twitter.com/frootle/statuses/275921547825385473</t>
  </si>
  <si>
    <t>http://twitter.com/briankelly/statuses/275921495983783936</t>
  </si>
  <si>
    <t>ISSCWorld</t>
  </si>
  <si>
    <t>http://twitter.com/ISSCWorld/statuses/275921396222271488</t>
  </si>
  <si>
    <t>http://twitter.com/WarrenPearce/statuses/275921355042594816</t>
  </si>
  <si>
    <t>http://twitter.com/Protohedgehog/statuses/275921329637707776</t>
  </si>
  <si>
    <t>http://twitter.com/RappinRach/statuses/275921262222647296</t>
  </si>
  <si>
    <t>http://twitter.com/ernestopriego/statuses/275921173794127872</t>
  </si>
  <si>
    <t>http://twitter.com/nicknet/statuses/275920987176988673</t>
  </si>
  <si>
    <t>societycentral</t>
  </si>
  <si>
    <t>http://twitter.com/societycentral/statuses/275920958081077248</t>
  </si>
  <si>
    <t>http://twitter.com/WarrenPearce/statuses/275920929073295360</t>
  </si>
  <si>
    <t>http://twitter.com/knezovjb/statuses/275920782721433600</t>
  </si>
  <si>
    <t>amandahopebear</t>
  </si>
  <si>
    <t>http://twitter.com/amandahopebear/statuses/275920778778783744</t>
  </si>
  <si>
    <t>http://twitter.com/ernestopriego/statuses/275920680120373249</t>
  </si>
  <si>
    <t>http://twitter.com/jolakey/statuses/275920615465168896</t>
  </si>
  <si>
    <t>ThoughtOutWords</t>
  </si>
  <si>
    <t>http://twitter.com/ThoughtOutWords/statuses/275920612776628224</t>
  </si>
  <si>
    <t>http://twitter.com/DrKFenbyHulse/statuses/275920585199067136</t>
  </si>
  <si>
    <t>http://twitter.com/DebbieHolley1/statuses/275920577582219264</t>
  </si>
  <si>
    <t>Soc_Imagination</t>
  </si>
  <si>
    <t>http://twitter.com/Soc_Imagination/statuses/275920576974028800</t>
  </si>
  <si>
    <t>http://twitter.com/DebbieHolley1/statuses/275920512071393281</t>
  </si>
  <si>
    <t>http://twitter.com/commutiny/statuses/275920215848660992</t>
  </si>
  <si>
    <t>coen_sharon</t>
  </si>
  <si>
    <t>http://twitter.com/coen_sharon/statuses/275920203114758145</t>
  </si>
  <si>
    <t>http://twitter.com/ernestopriego/statuses/275920128955265024</t>
  </si>
  <si>
    <t>http://twitter.com/RappinRach/statuses/275920119237062656</t>
  </si>
  <si>
    <t>http://twitter.com/knezovjb/statuses/275920099137949698</t>
  </si>
  <si>
    <t>http://twitter.com/Teach_Politics/statuses/275920052115611648</t>
  </si>
  <si>
    <t>http://twitter.com/davidgauntlett/statuses/275919895416434688</t>
  </si>
  <si>
    <t>joshaw</t>
  </si>
  <si>
    <t>http://twitter.com/joshaw/statuses/275919893612863488</t>
  </si>
  <si>
    <t>http://twitter.com/knezovjb/statuses/275919881671688192</t>
  </si>
  <si>
    <t>http://twitter.com/DebbieHolley1/statuses/275919756136181760</t>
  </si>
  <si>
    <t>http://twitter.com/RappinRach/statuses/275919745293889537</t>
  </si>
  <si>
    <t>http://twitter.com/DrKFenbyHulse/statuses/275919661533642752</t>
  </si>
  <si>
    <t>http://twitter.com/RappinRach/statuses/275919628654485504</t>
  </si>
  <si>
    <t>http://twitter.com/DrKFenbyHulse/statuses/275919604684034049</t>
  </si>
  <si>
    <t>http://twitter.com/wmijnhardt/statuses/275919555388403712</t>
  </si>
  <si>
    <t>http://twitter.com/nchadborn/statuses/275919482931789825</t>
  </si>
  <si>
    <t>http://twitter.com/WarrenPearce/statuses/275919457656922112</t>
  </si>
  <si>
    <t>http://twitter.com/DebbieHolley1/statuses/275919339994091521</t>
  </si>
  <si>
    <t>http://twitter.com/DocInsanity/statuses/275919336089194496</t>
  </si>
  <si>
    <t>http://twitter.com/robertgalavan/statuses/275919216576720896</t>
  </si>
  <si>
    <t>http://twitter.com/DocInsanity/statuses/275919181092900864</t>
  </si>
  <si>
    <t>http://twitter.com/davidgauntlett/statuses/275919179624902656</t>
  </si>
  <si>
    <t>natalieday1</t>
  </si>
  <si>
    <t>http://twitter.com/natalieday1/statuses/275919112985772032</t>
  </si>
  <si>
    <t>http://twitter.com/ArtsImpactLeeds/statuses/275919065707606018</t>
  </si>
  <si>
    <t>http://twitter.com/ZiyadMarar/statuses/275919018110631936</t>
  </si>
  <si>
    <t>scilib</t>
  </si>
  <si>
    <t>http://twitter.com/scilib/statuses/275918959361024001</t>
  </si>
  <si>
    <t>http://twitter.com/laegran/statuses/275918955980394496</t>
  </si>
  <si>
    <t>mvandonzel</t>
  </si>
  <si>
    <t>http://twitter.com/mvandonzel/statuses/275918883108581376</t>
  </si>
  <si>
    <t>http://twitter.com/LSEImpactBlog/statuses/275918875407822849</t>
  </si>
  <si>
    <t>http://twitter.com/DebbieHolley1/statuses/275918851269611520</t>
  </si>
  <si>
    <t>http://twitter.com/frootle/statuses/275918814691082240</t>
  </si>
  <si>
    <t>http://twitter.com/jameswilsdon/statuses/275918802028490752</t>
  </si>
  <si>
    <t>http://twitter.com/knezovjb/statuses/275918788426342400</t>
  </si>
  <si>
    <t>http://twitter.com/RappinRach/statuses/275918776128647169</t>
  </si>
  <si>
    <t>http://twitter.com/Niecieden/statuses/275918646956654592</t>
  </si>
  <si>
    <t>http://twitter.com/ernestopriego/statuses/275918626203246593</t>
  </si>
  <si>
    <t>http://twitter.com/DebbieHolley1/statuses/275918616359227392</t>
  </si>
  <si>
    <t>http://twitter.com/knezovjb/statuses/275918603277185024</t>
  </si>
  <si>
    <t>http://twitter.com/nicknet/statuses/275918553138491392</t>
  </si>
  <si>
    <t>http://twitter.com/knezovjb/statuses/275918521559560192</t>
  </si>
  <si>
    <t>http://twitter.com/WarrenPearce/statuses/275918501447876609</t>
  </si>
  <si>
    <t>http://twitter.com/LSEImpactBlog/statuses/275918407096991745</t>
  </si>
  <si>
    <t>http://twitter.com/laegran/statuses/275918387241181184</t>
  </si>
  <si>
    <t>http://twitter.com/jameswilsdon/statuses/275918345050660864</t>
  </si>
  <si>
    <t>http://twitter.com/kpisaruk/statuses/275918326956453888</t>
  </si>
  <si>
    <t>http://twitter.com/nicknet/statuses/275918300934963200</t>
  </si>
  <si>
    <t>http://twitter.com/knezovjb/statuses/275918231250796544</t>
  </si>
  <si>
    <t>http://twitter.com/RappinRach/statuses/275918204898004994</t>
  </si>
  <si>
    <t>http://twitter.com/WarrenPearce/statuses/275918180835274752</t>
  </si>
  <si>
    <t>scilogscom</t>
  </si>
  <si>
    <t>http://twitter.com/scilogscom/statuses/275918175428820993</t>
  </si>
  <si>
    <t>http://twitter.com/Protohedgehog/statuses/275918140548980736</t>
  </si>
  <si>
    <t>http://twitter.com/knezovjb/statuses/275918136434372608</t>
  </si>
  <si>
    <t>http://twitter.com/DebbieHolley1/statuses/275918132139397120</t>
  </si>
  <si>
    <t>http://twitter.com/RappinRach/statuses/275917965675855872</t>
  </si>
  <si>
    <t>http://twitter.com/CfDynes/statuses/275917917542051840</t>
  </si>
  <si>
    <t>http://twitter.com/LSEImpactBlog/statuses/275917885484986369</t>
  </si>
  <si>
    <t>http://twitter.com/commutiny/statuses/275917849455898624</t>
  </si>
  <si>
    <t>http://twitter.com/Teach_Politics/statuses/275917804790763520</t>
  </si>
  <si>
    <t>AikoIiris</t>
  </si>
  <si>
    <t>http://twitter.com/AikoIiris/statuses/275917773606092800</t>
  </si>
  <si>
    <t>http://twitter.com/knezovjb/statuses/275917650100645889</t>
  </si>
  <si>
    <t>http://twitter.com/knezovjb/statuses/275917566441037826</t>
  </si>
  <si>
    <t>http://twitter.com/frootle/statuses/275917533402525696</t>
  </si>
  <si>
    <t>http://twitter.com/mark_carrigan/statuses/275917461805752320</t>
  </si>
  <si>
    <t>http://twitter.com/RappinRach/statuses/275917458559348736</t>
  </si>
  <si>
    <t>http://twitter.com/tomslater42/statuses/275917455191330816</t>
  </si>
  <si>
    <t>http://twitter.com/ernestopriego/statuses/275917377303085056</t>
  </si>
  <si>
    <t>http://twitter.com/knezovjb/statuses/275917350522458112</t>
  </si>
  <si>
    <t>http://twitter.com/CfDynes/statuses/275917284919365632</t>
  </si>
  <si>
    <t>http://twitter.com/CfDynes/statuses/275917197820432385</t>
  </si>
  <si>
    <t>http://twitter.com/CfDynes/statuses/275917191512203264</t>
  </si>
  <si>
    <t>http://twitter.com/knezovjb/statuses/275917178493095937</t>
  </si>
  <si>
    <t>http://twitter.com/CfDynes/statuses/275917177868136449</t>
  </si>
  <si>
    <t>http://twitter.com/jameswilsdon/statuses/275917163573964800</t>
  </si>
  <si>
    <t>http://twitter.com/CfDynes/statuses/275917162500222976</t>
  </si>
  <si>
    <t>http://twitter.com/DebbieHolley1/statuses/275917127133851648</t>
  </si>
  <si>
    <t>http://twitter.com/RappinRach/statuses/275917099573080064</t>
  </si>
  <si>
    <t>http://twitter.com/RappinRach/statuses/275916951698690048</t>
  </si>
  <si>
    <t>http://twitter.com/WarrenPearce/statuses/275916950939512832</t>
  </si>
  <si>
    <t>http://twitter.com/davidgauntlett/statuses/275916925756903425</t>
  </si>
  <si>
    <t>http://twitter.com/ernestopriego/statuses/275916893913751552</t>
  </si>
  <si>
    <t>HSGResearch</t>
  </si>
  <si>
    <t>http://twitter.com/HSGResearch/statuses/275916814494609411</t>
  </si>
  <si>
    <t>rlindegger</t>
  </si>
  <si>
    <t>http://twitter.com/rlindegger/statuses/275916694105518080</t>
  </si>
  <si>
    <t>http://twitter.com/commutiny/statuses/275916680264302593</t>
  </si>
  <si>
    <t>jennifersalahub</t>
  </si>
  <si>
    <t>http://twitter.com/jennifersalahub/statuses/275916633548132352</t>
  </si>
  <si>
    <t>http://twitter.com/notscientific/statuses/275916543781658624</t>
  </si>
  <si>
    <t>http://twitter.com/ernestopriego/statuses/275916501960241152</t>
  </si>
  <si>
    <t>http://twitter.com/knezovjb/statuses/275916455818694658</t>
  </si>
  <si>
    <t>http://twitter.com/commutiny/statuses/275916455411863552</t>
  </si>
  <si>
    <t>http://twitter.com/jameswilsdon/statuses/275916443684581376</t>
  </si>
  <si>
    <t>http://twitter.com/knezovjb/statuses/275916419974189056</t>
  </si>
  <si>
    <t>http://twitter.com/LSEImpactBlog/statuses/275916403180175360</t>
  </si>
  <si>
    <t>EndoMetabPub</t>
  </si>
  <si>
    <t>http://twitter.com/EndoMetabPub/statuses/275916378681266176</t>
  </si>
  <si>
    <t>http://twitter.com/DebbieHolley1/statuses/275916343721725952</t>
  </si>
  <si>
    <t>http://twitter.com/HSGResearch/statuses/275916338751496192</t>
  </si>
  <si>
    <t>http://twitter.com/knezovjb/statuses/275916337212190720</t>
  </si>
  <si>
    <t>http://twitter.com/davidgauntlett/statuses/275916313690517505</t>
  </si>
  <si>
    <t>http://twitter.com/RappinRach/statuses/275916287824240642</t>
  </si>
  <si>
    <t>http://twitter.com/societycentral/statuses/275916185701326848</t>
  </si>
  <si>
    <t>http://twitter.com/knezovjb/statuses/275916169138028544</t>
  </si>
  <si>
    <t>Schmungle</t>
  </si>
  <si>
    <t>http://twitter.com/Schmungle/statuses/275916097486721024</t>
  </si>
  <si>
    <t>http://twitter.com/DebbieHolley1/statuses/275915996387241984</t>
  </si>
  <si>
    <t>http://twitter.com/tomslater42/statuses/275915977659670529</t>
  </si>
  <si>
    <t>screen_name</t>
  </si>
  <si>
    <t>degree</t>
  </si>
  <si>
    <t>degree_in</t>
  </si>
  <si>
    <t>degree_out</t>
  </si>
  <si>
    <t>betweenness_centrality</t>
  </si>
  <si>
    <t>pagerank</t>
  </si>
  <si>
    <t>eigenvector_centrality</t>
  </si>
  <si>
    <t>size</t>
  </si>
  <si>
    <t>name</t>
  </si>
  <si>
    <t>friends_count</t>
  </si>
  <si>
    <t>followers_count</t>
  </si>
  <si>
    <t>statuses_count</t>
  </si>
  <si>
    <t>favourites_count</t>
  </si>
  <si>
    <t>description</t>
  </si>
  <si>
    <t>location</t>
  </si>
  <si>
    <t>url</t>
  </si>
  <si>
    <t>time_zone</t>
  </si>
  <si>
    <t>utc_offset</t>
  </si>
  <si>
    <t>SNA Metrics</t>
  </si>
  <si>
    <t>Degree Bin</t>
  </si>
  <si>
    <t>Degree Frequency</t>
  </si>
  <si>
    <t>In-Degree Bin</t>
  </si>
  <si>
    <t>In-Degree Frequency</t>
  </si>
  <si>
    <t>Out-Degree Bin</t>
  </si>
  <si>
    <t>Out-Degree Frequency</t>
  </si>
  <si>
    <t>Betweenness Centrality Bin</t>
  </si>
  <si>
    <t>Betweenness Centrality Frequency</t>
  </si>
  <si>
    <t>Closeness Centrality Bin</t>
  </si>
  <si>
    <t>Closeness Centrality Frequency</t>
  </si>
  <si>
    <t>Eigenvector Centrality Bin</t>
  </si>
  <si>
    <t>Eigenvector Centrality Frequency</t>
  </si>
  <si>
    <t>PageRank Bin</t>
  </si>
  <si>
    <t>PageRank Frequency</t>
  </si>
  <si>
    <t>Clustering Coefficient Bin</t>
  </si>
  <si>
    <t>Clustering Coefficient Frequency</t>
  </si>
  <si>
    <t>Dynamic Filter Bin</t>
  </si>
  <si>
    <t>Dynamic Filter Frequency</t>
  </si>
  <si>
    <t>Histogram Property</t>
  </si>
  <si>
    <t>Value</t>
  </si>
  <si>
    <t>This page is generated from statistics calculated in R using igraph. To use read the information at http://mashe.hawksey.info/2012/01/tags-r/
[If not required this sheet can be deleted - Graphs and stats on right-hand-side 'borrowed' from NodeXL]</t>
  </si>
  <si>
    <t>Bin Divisor</t>
  </si>
  <si>
    <t>Degree - Top 10</t>
  </si>
  <si>
    <t>No Metric Message</t>
  </si>
  <si>
    <t>Not Available</t>
  </si>
  <si>
    <t>Dynamic Filter Source Column Range</t>
  </si>
  <si>
    <t>TableName[ColumnName]</t>
  </si>
  <si>
    <t>Minimum Degree</t>
  </si>
  <si>
    <t>Maximum Degree</t>
  </si>
  <si>
    <t>Average Degree</t>
  </si>
  <si>
    <t>Median Degree</t>
  </si>
  <si>
    <t>Degree In  - Top 10</t>
  </si>
  <si>
    <t>Minimum In-Degree</t>
  </si>
  <si>
    <t>Maximum In-Degree</t>
  </si>
  <si>
    <t>Average In-Degree</t>
  </si>
  <si>
    <t>Median In-Degree</t>
  </si>
  <si>
    <t>Degree Out  - Top 10</t>
  </si>
  <si>
    <t>Minimum Out-Degree</t>
  </si>
  <si>
    <t>Maximum Out-Degree</t>
  </si>
  <si>
    <t>Average Out-Degree</t>
  </si>
  <si>
    <t>Median Out-Degree</t>
  </si>
  <si>
    <t>Betweenness Centraility  - Top 10</t>
  </si>
  <si>
    <t>Minimum Betweenness Centrality</t>
  </si>
  <si>
    <t>Maximum Betweenness Centrality</t>
  </si>
  <si>
    <t>Average Betweenness Centrality</t>
  </si>
  <si>
    <t>Median Betweenness Centrality</t>
  </si>
  <si>
    <t>Eigenvector Centraility  - Top 10</t>
  </si>
  <si>
    <t>Minimum Eigenvector Centrality</t>
  </si>
  <si>
    <t>Maximum Eigenvector Centrality</t>
  </si>
  <si>
    <t>Average Eigenvector Centrality</t>
  </si>
  <si>
    <t>Median Eigenvector Centrality</t>
  </si>
  <si>
    <t>Pagerank  - Top 10</t>
  </si>
  <si>
    <t>Minimum PageRank</t>
  </si>
  <si>
    <t>Maximum PageRank</t>
  </si>
  <si>
    <t>Average PageRank</t>
  </si>
  <si>
    <t>Median PageRank</t>
  </si>
  <si>
    <t>Minimum Clustering Coefficient</t>
  </si>
  <si>
    <t>Maximum Clustering Coefficient</t>
  </si>
  <si>
    <t>Average Clustering Coefficient</t>
  </si>
  <si>
    <t>Median Clustering Coefficient</t>
  </si>
  <si>
    <t>in_degree</t>
  </si>
  <si>
    <t>out_degree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</si>
</sst>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:ss;@"/>
    <numFmt numFmtId="165" formatCode="#,##0.###############"/>
    <numFmt numFmtId="166" formatCode="0.000"/>
  </numFmts>
  <fonts count="40" x14ac:knownFonts="1">
    <font>
      <sz val="10"/>
      <color rgb="FF000000"/>
      <name val="Arial"/>
    </font>
    <font>
      <sz val="11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b/>
      <sz val="8"/>
      <color rgb="FF000000"/>
      <name val="Arial"/>
    </font>
    <font>
      <sz val="11"/>
      <color rgb="FF000000"/>
      <name val="Arial"/>
    </font>
    <font>
      <b/>
      <sz val="11"/>
      <color rgb="FFFFFFFF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8"/>
      <color rgb="FF000000"/>
      <name val="Arial"/>
    </font>
    <font>
      <sz val="11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11"/>
      <color rgb="FFFFFFFF"/>
      <name val="Arial"/>
    </font>
    <font>
      <b/>
      <sz val="11"/>
      <color rgb="FFFFFFFF"/>
      <name val="Arial"/>
    </font>
    <font>
      <b/>
      <sz val="8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11"/>
      <color rgb="FFFFFFFF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8"/>
      <color rgb="FF000000"/>
      <name val="Arial"/>
    </font>
  </fonts>
  <fills count="28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 applyAlignment="1">
      <alignment wrapText="1"/>
    </xf>
    <xf numFmtId="4" fontId="1" fillId="2" borderId="1" xfId="0" applyNumberFormat="1" applyFont="1" applyFill="1" applyBorder="1"/>
    <xf numFmtId="0" fontId="0" fillId="0" borderId="2" xfId="0" applyBorder="1" applyAlignment="1">
      <alignment wrapText="1"/>
    </xf>
    <xf numFmtId="0" fontId="2" fillId="0" borderId="0" xfId="0" applyNumberFormat="1" applyFont="1"/>
    <xf numFmtId="0" fontId="3" fillId="0" borderId="0" xfId="0" applyFont="1"/>
    <xf numFmtId="0" fontId="0" fillId="0" borderId="3" xfId="0" applyBorder="1" applyAlignment="1">
      <alignment wrapText="1"/>
    </xf>
    <xf numFmtId="0" fontId="4" fillId="0" borderId="0" xfId="0" applyFont="1" applyAlignment="1">
      <alignment wrapText="1"/>
    </xf>
    <xf numFmtId="4" fontId="5" fillId="3" borderId="4" xfId="0" applyNumberFormat="1" applyFont="1" applyFill="1" applyBorder="1"/>
    <xf numFmtId="4" fontId="6" fillId="0" borderId="0" xfId="0" applyNumberFormat="1" applyFont="1"/>
    <xf numFmtId="0" fontId="7" fillId="4" borderId="5" xfId="0" applyFont="1" applyFill="1" applyBorder="1"/>
    <xf numFmtId="0" fontId="8" fillId="0" borderId="0" xfId="0" applyFont="1"/>
    <xf numFmtId="0" fontId="9" fillId="5" borderId="6" xfId="0" applyFont="1" applyFill="1" applyBorder="1"/>
    <xf numFmtId="0" fontId="10" fillId="0" borderId="0" xfId="0" applyNumberFormat="1" applyFont="1" applyAlignment="1">
      <alignment wrapText="1"/>
    </xf>
    <xf numFmtId="0" fontId="11" fillId="6" borderId="7" xfId="0" applyFont="1" applyFill="1" applyBorder="1"/>
    <xf numFmtId="0" fontId="12" fillId="7" borderId="8" xfId="0" applyFont="1" applyFill="1" applyBorder="1"/>
    <xf numFmtId="0" fontId="0" fillId="0" borderId="9" xfId="0" applyBorder="1" applyAlignment="1">
      <alignment wrapText="1"/>
    </xf>
    <xf numFmtId="1" fontId="13" fillId="8" borderId="10" xfId="0" applyNumberFormat="1" applyFont="1" applyFill="1" applyBorder="1"/>
    <xf numFmtId="0" fontId="14" fillId="9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" fontId="15" fillId="10" borderId="14" xfId="0" applyNumberFormat="1" applyFont="1" applyFill="1" applyBorder="1"/>
    <xf numFmtId="0" fontId="16" fillId="11" borderId="0" xfId="0" applyFont="1" applyFill="1" applyAlignment="1">
      <alignment wrapText="1"/>
    </xf>
    <xf numFmtId="1" fontId="17" fillId="12" borderId="15" xfId="0" applyNumberFormat="1" applyFont="1" applyFill="1" applyBorder="1"/>
    <xf numFmtId="0" fontId="18" fillId="0" borderId="0" xfId="0" applyFont="1"/>
    <xf numFmtId="164" fontId="19" fillId="0" borderId="0" xfId="0" applyNumberFormat="1" applyFont="1"/>
    <xf numFmtId="0" fontId="0" fillId="0" borderId="16" xfId="0" applyBorder="1" applyAlignment="1">
      <alignment wrapText="1"/>
    </xf>
    <xf numFmtId="0" fontId="20" fillId="13" borderId="17" xfId="0" applyFont="1" applyFill="1" applyBorder="1"/>
    <xf numFmtId="0" fontId="21" fillId="14" borderId="18" xfId="0" applyFont="1" applyFill="1" applyBorder="1"/>
    <xf numFmtId="0" fontId="0" fillId="0" borderId="19" xfId="0" applyBorder="1" applyAlignment="1">
      <alignment wrapText="1"/>
    </xf>
    <xf numFmtId="165" fontId="22" fillId="0" borderId="0" xfId="0" applyNumberFormat="1" applyFont="1"/>
    <xf numFmtId="0" fontId="23" fillId="0" borderId="0" xfId="0" applyFont="1"/>
    <xf numFmtId="0" fontId="24" fillId="15" borderId="20" xfId="0" applyFont="1" applyFill="1" applyBorder="1"/>
    <xf numFmtId="4" fontId="25" fillId="16" borderId="21" xfId="0" applyNumberFormat="1" applyFont="1" applyFill="1" applyBorder="1"/>
    <xf numFmtId="166" fontId="26" fillId="17" borderId="22" xfId="0" applyNumberFormat="1" applyFont="1" applyFill="1" applyBorder="1"/>
    <xf numFmtId="0" fontId="27" fillId="18" borderId="23" xfId="0" applyFont="1" applyFill="1" applyBorder="1"/>
    <xf numFmtId="4" fontId="28" fillId="19" borderId="24" xfId="0" applyNumberFormat="1" applyFont="1" applyFill="1" applyBorder="1"/>
    <xf numFmtId="165" fontId="29" fillId="0" borderId="0" xfId="0" applyNumberFormat="1" applyFont="1" applyAlignment="1">
      <alignment wrapText="1"/>
    </xf>
    <xf numFmtId="0" fontId="30" fillId="20" borderId="0" xfId="0" applyFont="1" applyFill="1" applyAlignment="1">
      <alignment horizontal="center" wrapText="1"/>
    </xf>
    <xf numFmtId="0" fontId="31" fillId="21" borderId="25" xfId="0" applyFont="1" applyFill="1" applyBorder="1"/>
    <xf numFmtId="0" fontId="32" fillId="22" borderId="26" xfId="0" applyFont="1" applyFill="1" applyBorder="1"/>
    <xf numFmtId="0" fontId="33" fillId="23" borderId="27" xfId="0" applyFont="1" applyFill="1" applyBorder="1"/>
    <xf numFmtId="0" fontId="35" fillId="24" borderId="0" xfId="0" applyFont="1" applyFill="1" applyAlignment="1">
      <alignment wrapText="1"/>
    </xf>
    <xf numFmtId="0" fontId="37" fillId="26" borderId="28" xfId="0" applyFont="1" applyFill="1" applyBorder="1"/>
    <xf numFmtId="4" fontId="38" fillId="27" borderId="29" xfId="0" applyNumberFormat="1" applyFont="1" applyFill="1" applyBorder="1"/>
    <xf numFmtId="0" fontId="3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6" fillId="25" borderId="0" xfId="0" applyFont="1" applyFill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684EE"/>
            </a:solidFill>
          </c:spPr>
          <c:invertIfNegative val="1"/>
          <c:cat>
            <c:numRef>
              <c:f>'SNA Metrics'!$O$2:$O$45</c:f>
              <c:numCache>
                <c:formatCode>#,##0.00</c:formatCode>
                <c:ptCount val="4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</c:numCache>
            </c:numRef>
          </c:cat>
          <c:val>
            <c:numRef>
              <c:f>'SNA Metrics'!$P$2:$P$45</c:f>
              <c:numCache>
                <c:formatCode>General</c:formatCode>
                <c:ptCount val="4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279592"/>
        <c:axId val="2079287176"/>
      </c:barChart>
      <c:catAx>
        <c:axId val="20792795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Betweenness Centrality</a:t>
                </a:r>
              </a:p>
            </c:rich>
          </c:tx>
          <c:overlay val="0"/>
        </c:title>
        <c:numFmt formatCode="#,##0.00" sourceLinked="1"/>
        <c:majorTickMark val="cross"/>
        <c:minorTickMark val="cross"/>
        <c:tickLblPos val="nextTo"/>
        <c:crossAx val="2079287176"/>
        <c:crosses val="autoZero"/>
        <c:auto val="1"/>
        <c:lblAlgn val="ctr"/>
        <c:lblOffset val="100"/>
        <c:noMultiLvlLbl val="1"/>
      </c:catAx>
      <c:valAx>
        <c:axId val="2079287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07927959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684EE"/>
            </a:solidFill>
          </c:spPr>
          <c:invertIfNegative val="1"/>
          <c:cat>
            <c:numRef>
              <c:f>'SNA Metrics'!$K$2:$K$45</c:f>
              <c:numCache>
                <c:formatCode>#,##0.00</c:formatCode>
                <c:ptCount val="4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</c:numCache>
            </c:numRef>
          </c:cat>
          <c:val>
            <c:numRef>
              <c:f>'SNA Metrics'!$L$2:$L$45</c:f>
              <c:numCache>
                <c:formatCode>General</c:formatCode>
                <c:ptCount val="4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306760"/>
        <c:axId val="2128312424"/>
      </c:barChart>
      <c:catAx>
        <c:axId val="21283067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In-Degree</a:t>
                </a:r>
              </a:p>
            </c:rich>
          </c:tx>
          <c:overlay val="0"/>
        </c:title>
        <c:numFmt formatCode="#,##0.00" sourceLinked="1"/>
        <c:majorTickMark val="cross"/>
        <c:minorTickMark val="cross"/>
        <c:tickLblPos val="nextTo"/>
        <c:crossAx val="2128312424"/>
        <c:crosses val="autoZero"/>
        <c:auto val="1"/>
        <c:lblAlgn val="ctr"/>
        <c:lblOffset val="100"/>
        <c:noMultiLvlLbl val="1"/>
      </c:catAx>
      <c:valAx>
        <c:axId val="2128312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12830676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1"/>
  <c:style val="18"/>
  <c:chart>
    <c:autoTitleDeleted val="1"/>
    <c:plotArea>
      <c:layout/>
      <c:barChart>
        <c:barDir val="col"/>
        <c:grouping val="clustered"/>
        <c:varyColors val="1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332872"/>
        <c:axId val="2128338216"/>
      </c:barChart>
      <c:catAx>
        <c:axId val="21283328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Closeness Centrality</a:t>
                </a:r>
              </a:p>
            </c:rich>
          </c:tx>
          <c:overlay val="0"/>
        </c:title>
        <c:majorTickMark val="cross"/>
        <c:minorTickMark val="cross"/>
        <c:tickLblPos val="nextTo"/>
        <c:crossAx val="2128338216"/>
        <c:crosses val="autoZero"/>
        <c:auto val="1"/>
        <c:lblAlgn val="ctr"/>
        <c:lblOffset val="100"/>
        <c:noMultiLvlLbl val="1"/>
      </c:catAx>
      <c:valAx>
        <c:axId val="2128338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12833287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684EE"/>
            </a:solidFill>
          </c:spPr>
          <c:invertIfNegative val="1"/>
          <c:cat>
            <c:numRef>
              <c:f>'SNA Metrics'!$U$2:$U$45</c:f>
              <c:numCache>
                <c:formatCode>#,##0.00</c:formatCode>
                <c:ptCount val="4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</c:numCache>
            </c:numRef>
          </c:cat>
          <c:val>
            <c:numRef>
              <c:f>'SNA Metrics'!$V$2:$V$45</c:f>
              <c:numCache>
                <c:formatCode>General</c:formatCode>
                <c:ptCount val="4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366504"/>
        <c:axId val="2128372168"/>
      </c:barChart>
      <c:catAx>
        <c:axId val="21283665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PageRank</a:t>
                </a:r>
              </a:p>
            </c:rich>
          </c:tx>
          <c:overlay val="0"/>
        </c:title>
        <c:numFmt formatCode="#,##0.00" sourceLinked="1"/>
        <c:majorTickMark val="cross"/>
        <c:minorTickMark val="cross"/>
        <c:tickLblPos val="nextTo"/>
        <c:crossAx val="2128372168"/>
        <c:crosses val="autoZero"/>
        <c:auto val="1"/>
        <c:lblAlgn val="ctr"/>
        <c:lblOffset val="100"/>
        <c:noMultiLvlLbl val="1"/>
      </c:catAx>
      <c:valAx>
        <c:axId val="212837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12836650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1"/>
  <c:style val="18"/>
  <c:chart>
    <c:autoTitleDeleted val="1"/>
    <c:plotArea>
      <c:layout/>
      <c:barChart>
        <c:barDir val="col"/>
        <c:grouping val="clustered"/>
        <c:varyColors val="1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393000"/>
        <c:axId val="2128398344"/>
      </c:barChart>
      <c:catAx>
        <c:axId val="21283930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Clustering Coefficient</a:t>
                </a:r>
              </a:p>
            </c:rich>
          </c:tx>
          <c:overlay val="0"/>
        </c:title>
        <c:majorTickMark val="cross"/>
        <c:minorTickMark val="cross"/>
        <c:tickLblPos val="nextTo"/>
        <c:crossAx val="2128398344"/>
        <c:crosses val="autoZero"/>
        <c:auto val="1"/>
        <c:lblAlgn val="ctr"/>
        <c:lblOffset val="100"/>
        <c:noMultiLvlLbl val="1"/>
      </c:catAx>
      <c:valAx>
        <c:axId val="2128398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12839300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684EE"/>
            </a:solidFill>
          </c:spPr>
          <c:invertIfNegative val="1"/>
          <c:cat>
            <c:numRef>
              <c:f>'SNA Metrics'!$S$2:$S$45</c:f>
              <c:numCache>
                <c:formatCode>#,##0.00</c:formatCode>
                <c:ptCount val="4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</c:numCache>
            </c:numRef>
          </c:cat>
          <c:val>
            <c:numRef>
              <c:f>'SNA Metrics'!$T$2:$T$45</c:f>
              <c:numCache>
                <c:formatCode>General</c:formatCode>
                <c:ptCount val="4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427976"/>
        <c:axId val="2128432328"/>
      </c:barChart>
      <c:catAx>
        <c:axId val="2128427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Eigenvector Centrality</a:t>
                </a:r>
              </a:p>
            </c:rich>
          </c:tx>
          <c:overlay val="0"/>
        </c:title>
        <c:numFmt formatCode="#,##0.00" sourceLinked="1"/>
        <c:majorTickMark val="cross"/>
        <c:minorTickMark val="cross"/>
        <c:tickLblPos val="nextTo"/>
        <c:crossAx val="2128432328"/>
        <c:crosses val="autoZero"/>
        <c:auto val="1"/>
        <c:lblAlgn val="ctr"/>
        <c:lblOffset val="100"/>
        <c:noMultiLvlLbl val="1"/>
      </c:catAx>
      <c:valAx>
        <c:axId val="2128432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12842797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684EE"/>
            </a:solidFill>
          </c:spPr>
          <c:invertIfNegative val="1"/>
          <c:cat>
            <c:numRef>
              <c:f>'SNA Metrics'!$M$2:$M$45</c:f>
              <c:numCache>
                <c:formatCode>#,##0.00</c:formatCode>
                <c:ptCount val="4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</c:numCache>
            </c:numRef>
          </c:cat>
          <c:val>
            <c:numRef>
              <c:f>'SNA Metrics'!$N$2:$N$45</c:f>
              <c:numCache>
                <c:formatCode>General</c:formatCode>
                <c:ptCount val="4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460376"/>
        <c:axId val="2128466040"/>
      </c:barChart>
      <c:catAx>
        <c:axId val="21284603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Out-Degree</a:t>
                </a:r>
              </a:p>
            </c:rich>
          </c:tx>
          <c:overlay val="0"/>
        </c:title>
        <c:numFmt formatCode="#,##0.00" sourceLinked="1"/>
        <c:majorTickMark val="cross"/>
        <c:minorTickMark val="cross"/>
        <c:tickLblPos val="nextTo"/>
        <c:crossAx val="2128466040"/>
        <c:crosses val="autoZero"/>
        <c:auto val="1"/>
        <c:lblAlgn val="ctr"/>
        <c:lblOffset val="100"/>
        <c:noMultiLvlLbl val="1"/>
      </c:catAx>
      <c:valAx>
        <c:axId val="2128466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12846037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684EE"/>
            </a:solidFill>
          </c:spPr>
          <c:invertIfNegative val="1"/>
          <c:cat>
            <c:numRef>
              <c:f>'SNA Metrics'!$I$2:$I$45</c:f>
              <c:numCache>
                <c:formatCode>#,##0.00</c:formatCode>
                <c:ptCount val="4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</c:numCache>
            </c:numRef>
          </c:cat>
          <c:val>
            <c:numRef>
              <c:f>'SNA Metrics'!$J$2:$J$45</c:f>
              <c:numCache>
                <c:formatCode>General</c:formatCode>
                <c:ptCount val="4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494904"/>
        <c:axId val="2128499224"/>
      </c:barChart>
      <c:catAx>
        <c:axId val="21284949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Degree</a:t>
                </a:r>
              </a:p>
            </c:rich>
          </c:tx>
          <c:overlay val="0"/>
        </c:title>
        <c:numFmt formatCode="#,##0.00" sourceLinked="1"/>
        <c:majorTickMark val="cross"/>
        <c:minorTickMark val="cross"/>
        <c:tickLblPos val="nextTo"/>
        <c:crossAx val="2128499224"/>
        <c:crosses val="autoZero"/>
        <c:auto val="1"/>
        <c:lblAlgn val="ctr"/>
        <c:lblOffset val="100"/>
        <c:noMultiLvlLbl val="1"/>
      </c:catAx>
      <c:valAx>
        <c:axId val="2128499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12849490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1.0" l="0.75" r="0.75" t="1.0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83</xdr:row>
      <xdr:rowOff>50800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390525</xdr:colOff>
      <xdr:row>40</xdr:row>
      <xdr:rowOff>390525</xdr:rowOff>
    </xdr:from>
    <xdr:ext cx="3790950" cy="14763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oneCellAnchor>
  <xdr:oneCellAnchor>
    <xdr:from>
      <xdr:col>3</xdr:col>
      <xdr:colOff>381000</xdr:colOff>
      <xdr:row>14</xdr:row>
      <xdr:rowOff>409575</xdr:rowOff>
    </xdr:from>
    <xdr:ext cx="3790950" cy="1476375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 fPrintsWithSheet="0"/>
  </xdr:oneCellAnchor>
  <xdr:oneCellAnchor>
    <xdr:from>
      <xdr:col>0</xdr:col>
      <xdr:colOff>9525</xdr:colOff>
      <xdr:row>81</xdr:row>
      <xdr:rowOff>19050</xdr:rowOff>
    </xdr:from>
    <xdr:ext cx="3790950" cy="1476375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 fPrintsWithSheet="0"/>
  </xdr:oneCellAnchor>
  <xdr:oneCellAnchor>
    <xdr:from>
      <xdr:col>3</xdr:col>
      <xdr:colOff>381000</xdr:colOff>
      <xdr:row>66</xdr:row>
      <xdr:rowOff>390525</xdr:rowOff>
    </xdr:from>
    <xdr:ext cx="3790950" cy="1476375"/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 fPrintsWithSheet="0"/>
  </xdr:oneCellAnchor>
  <xdr:oneCellAnchor>
    <xdr:from>
      <xdr:col>0</xdr:col>
      <xdr:colOff>0</xdr:colOff>
      <xdr:row>82</xdr:row>
      <xdr:rowOff>9525</xdr:rowOff>
    </xdr:from>
    <xdr:ext cx="3790950" cy="1476375"/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 fPrintsWithSheet="0"/>
  </xdr:oneCellAnchor>
  <xdr:oneCellAnchor>
    <xdr:from>
      <xdr:col>3</xdr:col>
      <xdr:colOff>381000</xdr:colOff>
      <xdr:row>53</xdr:row>
      <xdr:rowOff>390525</xdr:rowOff>
    </xdr:from>
    <xdr:ext cx="3790950" cy="1476375"/>
    <xdr:graphicFrame macro=""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 fPrintsWithSheet="0"/>
  </xdr:oneCellAnchor>
  <xdr:oneCellAnchor>
    <xdr:from>
      <xdr:col>3</xdr:col>
      <xdr:colOff>400050</xdr:colOff>
      <xdr:row>27</xdr:row>
      <xdr:rowOff>390525</xdr:rowOff>
    </xdr:from>
    <xdr:ext cx="3790950" cy="1476375"/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 fPrintsWithSheet="0"/>
  </xdr:oneCellAnchor>
  <xdr:oneCellAnchor>
    <xdr:from>
      <xdr:col>0</xdr:col>
      <xdr:colOff>4191000</xdr:colOff>
      <xdr:row>1</xdr:row>
      <xdr:rowOff>752475</xdr:rowOff>
    </xdr:from>
    <xdr:ext cx="3790950" cy="1476375"/>
    <xdr:graphicFrame macro=""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546100</xdr:colOff>
      <xdr:row>83</xdr:row>
      <xdr:rowOff>50800</xdr:rowOff>
    </xdr:to>
    <xdr:sp macro="" textlink="">
      <xdr:nvSpPr>
        <xdr:cNvPr id="2049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502"/>
  <sheetViews>
    <sheetView tabSelected="1" workbookViewId="0">
      <pane ySplit="1" topLeftCell="A2" activePane="bottomLeft" state="frozen"/>
      <selection pane="bottomLeft" activeCell="F1479" sqref="F1479"/>
    </sheetView>
  </sheetViews>
  <sheetFormatPr baseColWidth="10" defaultColWidth="17.1640625" defaultRowHeight="12.75" customHeight="1" x14ac:dyDescent="0"/>
  <cols>
    <col min="2" max="2" width="36.83203125" customWidth="1"/>
    <col min="3" max="3" width="8.83203125" customWidth="1"/>
  </cols>
  <sheetData>
    <row r="1" spans="1:3" ht="12.75" customHeight="1">
      <c r="A1" s="6" t="s">
        <v>1</v>
      </c>
      <c r="B1" t="s">
        <v>12</v>
      </c>
      <c r="C1" s="45" t="s">
        <v>7</v>
      </c>
    </row>
    <row r="2" spans="1:3" ht="12.75" customHeight="1">
      <c r="A2" s="44" t="s">
        <v>14</v>
      </c>
      <c r="B2" s="10" t="s">
        <v>15</v>
      </c>
      <c r="C2" s="44"/>
    </row>
    <row r="3" spans="1:3" ht="12.75" customHeight="1">
      <c r="A3" s="44" t="s">
        <v>16</v>
      </c>
      <c r="B3" s="10" t="s">
        <v>17</v>
      </c>
      <c r="C3" s="44"/>
    </row>
    <row r="4" spans="1:3" ht="12.75" customHeight="1">
      <c r="A4" s="44" t="s">
        <v>18</v>
      </c>
      <c r="B4" s="10" t="s">
        <v>19</v>
      </c>
      <c r="C4" s="44"/>
    </row>
    <row r="5" spans="1:3" ht="12.75" customHeight="1">
      <c r="A5" s="44" t="s">
        <v>20</v>
      </c>
      <c r="B5" s="10" t="s">
        <v>21</v>
      </c>
      <c r="C5" s="44"/>
    </row>
    <row r="6" spans="1:3" ht="12.75" customHeight="1">
      <c r="A6" s="44" t="s">
        <v>22</v>
      </c>
      <c r="B6" s="10" t="s">
        <v>23</v>
      </c>
      <c r="C6" s="44"/>
    </row>
    <row r="7" spans="1:3" ht="12.75" customHeight="1">
      <c r="A7" s="44" t="s">
        <v>24</v>
      </c>
      <c r="B7" s="10" t="s">
        <v>25</v>
      </c>
      <c r="C7" s="44"/>
    </row>
    <row r="8" spans="1:3" ht="12.75" customHeight="1">
      <c r="A8" s="44" t="s">
        <v>26</v>
      </c>
      <c r="B8" s="10" t="s">
        <v>27</v>
      </c>
      <c r="C8" s="44"/>
    </row>
    <row r="9" spans="1:3" ht="12.75" customHeight="1">
      <c r="A9" s="44" t="s">
        <v>28</v>
      </c>
      <c r="B9" s="10" t="s">
        <v>29</v>
      </c>
      <c r="C9" s="44"/>
    </row>
    <row r="10" spans="1:3" ht="12.75" customHeight="1">
      <c r="A10" s="44" t="s">
        <v>30</v>
      </c>
      <c r="B10" s="10" t="s">
        <v>31</v>
      </c>
      <c r="C10" s="44"/>
    </row>
    <row r="11" spans="1:3" ht="12.75" customHeight="1">
      <c r="A11" s="44" t="s">
        <v>32</v>
      </c>
      <c r="B11" s="10" t="s">
        <v>33</v>
      </c>
      <c r="C11" s="44"/>
    </row>
    <row r="12" spans="1:3" ht="12.75" customHeight="1">
      <c r="A12" s="44" t="s">
        <v>34</v>
      </c>
      <c r="B12" s="10" t="s">
        <v>36</v>
      </c>
      <c r="C12" s="44" t="s">
        <v>35</v>
      </c>
    </row>
    <row r="13" spans="1:3" ht="12.75" customHeight="1">
      <c r="A13" s="44" t="s">
        <v>37</v>
      </c>
      <c r="B13" s="10" t="s">
        <v>38</v>
      </c>
      <c r="C13" s="44"/>
    </row>
    <row r="14" spans="1:3" ht="12.75" customHeight="1">
      <c r="A14" s="44" t="s">
        <v>39</v>
      </c>
      <c r="B14" s="10" t="s">
        <v>40</v>
      </c>
      <c r="C14" s="44"/>
    </row>
    <row r="15" spans="1:3" ht="12.75" customHeight="1">
      <c r="A15" s="44" t="s">
        <v>41</v>
      </c>
      <c r="B15" s="10" t="s">
        <v>42</v>
      </c>
      <c r="C15" s="44"/>
    </row>
    <row r="16" spans="1:3" ht="12.75" customHeight="1">
      <c r="A16" s="44" t="s">
        <v>16</v>
      </c>
      <c r="B16" s="10" t="s">
        <v>43</v>
      </c>
      <c r="C16" s="44"/>
    </row>
    <row r="17" spans="1:3" ht="12.75" customHeight="1">
      <c r="A17" s="44" t="s">
        <v>44</v>
      </c>
      <c r="B17" s="10" t="s">
        <v>45</v>
      </c>
      <c r="C17" s="44"/>
    </row>
    <row r="18" spans="1:3" ht="12.75" customHeight="1">
      <c r="A18" s="44" t="s">
        <v>46</v>
      </c>
      <c r="B18" s="10" t="s">
        <v>47</v>
      </c>
      <c r="C18" s="44"/>
    </row>
    <row r="19" spans="1:3" ht="12.75" customHeight="1">
      <c r="A19" s="44" t="s">
        <v>48</v>
      </c>
      <c r="B19" s="10" t="s">
        <v>49</v>
      </c>
      <c r="C19" s="44"/>
    </row>
    <row r="20" spans="1:3" ht="12.75" customHeight="1">
      <c r="A20" s="44" t="s">
        <v>50</v>
      </c>
      <c r="B20" s="10" t="s">
        <v>51</v>
      </c>
      <c r="C20" s="44"/>
    </row>
    <row r="21" spans="1:3" ht="12.75" customHeight="1">
      <c r="A21" s="44" t="s">
        <v>52</v>
      </c>
      <c r="B21" s="10" t="s">
        <v>53</v>
      </c>
      <c r="C21" s="44"/>
    </row>
    <row r="22" spans="1:3" ht="12.75" customHeight="1">
      <c r="A22" s="44" t="s">
        <v>52</v>
      </c>
      <c r="B22" s="10" t="s">
        <v>54</v>
      </c>
      <c r="C22" s="44"/>
    </row>
    <row r="23" spans="1:3" ht="12.75" customHeight="1">
      <c r="A23" s="44" t="s">
        <v>55</v>
      </c>
      <c r="B23" s="10" t="s">
        <v>56</v>
      </c>
      <c r="C23" s="44"/>
    </row>
    <row r="24" spans="1:3" ht="12.75" customHeight="1">
      <c r="A24" s="44" t="s">
        <v>57</v>
      </c>
      <c r="B24" s="10" t="s">
        <v>58</v>
      </c>
      <c r="C24" s="44"/>
    </row>
    <row r="25" spans="1:3" ht="12.75" customHeight="1">
      <c r="A25" s="44" t="s">
        <v>59</v>
      </c>
      <c r="B25" s="10" t="s">
        <v>60</v>
      </c>
      <c r="C25" s="44"/>
    </row>
    <row r="26" spans="1:3" ht="12.75" customHeight="1">
      <c r="A26" s="44" t="s">
        <v>61</v>
      </c>
      <c r="B26" s="10" t="s">
        <v>62</v>
      </c>
      <c r="C26" s="44"/>
    </row>
    <row r="27" spans="1:3" ht="12.75" customHeight="1">
      <c r="A27" s="44" t="s">
        <v>63</v>
      </c>
      <c r="B27" s="10" t="s">
        <v>64</v>
      </c>
      <c r="C27" s="44"/>
    </row>
    <row r="28" spans="1:3" ht="12.75" customHeight="1">
      <c r="A28" s="44" t="s">
        <v>65</v>
      </c>
      <c r="B28" s="10" t="s">
        <v>66</v>
      </c>
      <c r="C28" s="44"/>
    </row>
    <row r="29" spans="1:3" ht="12.75" customHeight="1">
      <c r="A29" s="44" t="s">
        <v>67</v>
      </c>
      <c r="B29" s="10" t="s">
        <v>68</v>
      </c>
      <c r="C29" s="44"/>
    </row>
    <row r="30" spans="1:3" ht="12.75" customHeight="1">
      <c r="A30" s="44" t="s">
        <v>69</v>
      </c>
      <c r="B30" s="10" t="s">
        <v>70</v>
      </c>
      <c r="C30" s="44"/>
    </row>
    <row r="31" spans="1:3" ht="12.75" customHeight="1">
      <c r="A31" s="44" t="s">
        <v>71</v>
      </c>
      <c r="B31" s="10" t="s">
        <v>72</v>
      </c>
      <c r="C31" s="44"/>
    </row>
    <row r="32" spans="1:3" ht="12.75" customHeight="1">
      <c r="A32" s="44" t="s">
        <v>73</v>
      </c>
      <c r="B32" s="10" t="s">
        <v>74</v>
      </c>
      <c r="C32" s="44"/>
    </row>
    <row r="33" spans="1:3" ht="12.75" customHeight="1">
      <c r="A33" s="44" t="s">
        <v>75</v>
      </c>
      <c r="B33" s="10" t="s">
        <v>76</v>
      </c>
      <c r="C33" s="44"/>
    </row>
    <row r="34" spans="1:3" ht="12.75" customHeight="1">
      <c r="A34" s="44" t="s">
        <v>77</v>
      </c>
      <c r="B34" s="10" t="s">
        <v>78</v>
      </c>
      <c r="C34" s="44"/>
    </row>
    <row r="35" spans="1:3" ht="12.75" customHeight="1">
      <c r="A35" s="44" t="s">
        <v>28</v>
      </c>
      <c r="B35" s="10" t="s">
        <v>79</v>
      </c>
      <c r="C35" s="44" t="s">
        <v>71</v>
      </c>
    </row>
    <row r="36" spans="1:3" ht="12.75" customHeight="1">
      <c r="A36" s="44" t="s">
        <v>80</v>
      </c>
      <c r="B36" s="10" t="s">
        <v>81</v>
      </c>
      <c r="C36" s="44"/>
    </row>
    <row r="37" spans="1:3" ht="12.75" customHeight="1">
      <c r="A37" s="44" t="s">
        <v>82</v>
      </c>
      <c r="B37" s="10" t="s">
        <v>83</v>
      </c>
      <c r="C37" s="44"/>
    </row>
    <row r="38" spans="1:3" ht="12.75" customHeight="1">
      <c r="A38" s="44" t="s">
        <v>82</v>
      </c>
      <c r="B38" s="10" t="s">
        <v>84</v>
      </c>
      <c r="C38" s="44"/>
    </row>
    <row r="39" spans="1:3" ht="12.75" customHeight="1">
      <c r="A39" s="44" t="s">
        <v>28</v>
      </c>
      <c r="B39" s="10" t="s">
        <v>85</v>
      </c>
      <c r="C39" s="44"/>
    </row>
    <row r="40" spans="1:3" ht="12.75" customHeight="1">
      <c r="A40" s="44" t="s">
        <v>14</v>
      </c>
      <c r="B40" s="10" t="s">
        <v>86</v>
      </c>
      <c r="C40" s="44"/>
    </row>
    <row r="41" spans="1:3" ht="12.75" customHeight="1">
      <c r="A41" s="44" t="s">
        <v>87</v>
      </c>
      <c r="B41" s="10" t="s">
        <v>88</v>
      </c>
      <c r="C41" s="44"/>
    </row>
    <row r="42" spans="1:3" ht="12.75" customHeight="1">
      <c r="A42" s="44" t="s">
        <v>89</v>
      </c>
      <c r="B42" s="10" t="s">
        <v>90</v>
      </c>
      <c r="C42" s="44"/>
    </row>
    <row r="43" spans="1:3" ht="12.75" customHeight="1">
      <c r="A43" s="44" t="s">
        <v>91</v>
      </c>
      <c r="B43" s="10" t="s">
        <v>93</v>
      </c>
      <c r="C43" s="44" t="s">
        <v>92</v>
      </c>
    </row>
    <row r="44" spans="1:3" ht="12.75" customHeight="1">
      <c r="A44" s="44" t="s">
        <v>94</v>
      </c>
      <c r="B44" s="10" t="s">
        <v>95</v>
      </c>
      <c r="C44" s="44"/>
    </row>
    <row r="45" spans="1:3" ht="12.75" customHeight="1">
      <c r="A45" s="44" t="s">
        <v>48</v>
      </c>
      <c r="B45" s="10" t="s">
        <v>96</v>
      </c>
      <c r="C45" s="44"/>
    </row>
    <row r="46" spans="1:3" ht="12.75" customHeight="1">
      <c r="A46" s="44" t="s">
        <v>97</v>
      </c>
      <c r="B46" s="10" t="s">
        <v>98</v>
      </c>
      <c r="C46" s="44"/>
    </row>
    <row r="47" spans="1:3" ht="12.75" customHeight="1">
      <c r="A47" s="44" t="s">
        <v>97</v>
      </c>
      <c r="B47" s="10" t="s">
        <v>99</v>
      </c>
      <c r="C47" s="44"/>
    </row>
    <row r="48" spans="1:3" ht="12.75" customHeight="1">
      <c r="A48" s="44" t="s">
        <v>100</v>
      </c>
      <c r="B48" s="10" t="s">
        <v>101</v>
      </c>
      <c r="C48" s="44"/>
    </row>
    <row r="49" spans="1:3" ht="12.75" customHeight="1">
      <c r="A49" s="44" t="s">
        <v>102</v>
      </c>
      <c r="B49" s="10" t="s">
        <v>104</v>
      </c>
      <c r="C49" s="44" t="s">
        <v>103</v>
      </c>
    </row>
    <row r="50" spans="1:3" ht="12.75" customHeight="1">
      <c r="A50" s="44" t="s">
        <v>91</v>
      </c>
      <c r="B50" s="10" t="s">
        <v>105</v>
      </c>
      <c r="C50" s="44"/>
    </row>
    <row r="51" spans="1:3" ht="12.75" customHeight="1">
      <c r="A51" s="44" t="s">
        <v>106</v>
      </c>
      <c r="B51" s="10" t="s">
        <v>107</v>
      </c>
      <c r="C51" s="44"/>
    </row>
    <row r="52" spans="1:3" ht="12.75" customHeight="1">
      <c r="A52" s="44" t="s">
        <v>108</v>
      </c>
      <c r="B52" s="10" t="s">
        <v>109</v>
      </c>
      <c r="C52" s="44"/>
    </row>
    <row r="53" spans="1:3" ht="12.75" customHeight="1">
      <c r="A53" s="44" t="s">
        <v>110</v>
      </c>
      <c r="B53" s="10" t="s">
        <v>111</v>
      </c>
      <c r="C53" s="44"/>
    </row>
    <row r="54" spans="1:3" ht="12.75" customHeight="1">
      <c r="A54" s="44" t="s">
        <v>108</v>
      </c>
      <c r="B54" s="10" t="s">
        <v>112</v>
      </c>
      <c r="C54" s="44"/>
    </row>
    <row r="55" spans="1:3" ht="12.75" customHeight="1">
      <c r="A55" s="44" t="s">
        <v>113</v>
      </c>
      <c r="B55" s="10" t="s">
        <v>114</v>
      </c>
      <c r="C55" s="44"/>
    </row>
    <row r="56" spans="1:3" ht="12.75" customHeight="1">
      <c r="A56" s="44" t="s">
        <v>115</v>
      </c>
      <c r="B56" s="10" t="s">
        <v>116</v>
      </c>
      <c r="C56" s="44" t="s">
        <v>102</v>
      </c>
    </row>
    <row r="57" spans="1:3" ht="12.75" customHeight="1">
      <c r="A57" s="44" t="s">
        <v>117</v>
      </c>
      <c r="B57" s="10" t="s">
        <v>118</v>
      </c>
      <c r="C57" s="44"/>
    </row>
    <row r="58" spans="1:3" ht="12.75" customHeight="1">
      <c r="A58" s="44" t="s">
        <v>119</v>
      </c>
      <c r="B58" s="10" t="s">
        <v>120</v>
      </c>
      <c r="C58" s="44"/>
    </row>
    <row r="59" spans="1:3" ht="12.75" customHeight="1">
      <c r="A59" s="44" t="s">
        <v>119</v>
      </c>
      <c r="B59" s="10" t="s">
        <v>121</v>
      </c>
      <c r="C59" s="44"/>
    </row>
    <row r="60" spans="1:3" ht="12.75" customHeight="1">
      <c r="A60" s="44" t="s">
        <v>115</v>
      </c>
      <c r="B60" s="10" t="s">
        <v>122</v>
      </c>
      <c r="C60" s="44"/>
    </row>
    <row r="61" spans="1:3" ht="12.75" customHeight="1">
      <c r="A61" s="44" t="s">
        <v>115</v>
      </c>
      <c r="B61" s="10" t="s">
        <v>123</v>
      </c>
      <c r="C61" s="44"/>
    </row>
    <row r="62" spans="1:3" ht="12.75" customHeight="1">
      <c r="A62" s="44" t="s">
        <v>115</v>
      </c>
      <c r="B62" s="10" t="s">
        <v>124</v>
      </c>
      <c r="C62" s="44"/>
    </row>
    <row r="63" spans="1:3" ht="12.75" customHeight="1">
      <c r="A63" s="44" t="s">
        <v>125</v>
      </c>
      <c r="B63" s="10" t="s">
        <v>126</v>
      </c>
      <c r="C63" s="44"/>
    </row>
    <row r="64" spans="1:3" ht="12.75" customHeight="1">
      <c r="A64" s="44" t="s">
        <v>115</v>
      </c>
      <c r="B64" s="10" t="s">
        <v>127</v>
      </c>
      <c r="C64" s="44"/>
    </row>
    <row r="65" spans="1:3" ht="12.75" customHeight="1">
      <c r="A65" s="44" t="s">
        <v>128</v>
      </c>
      <c r="B65" s="10" t="s">
        <v>129</v>
      </c>
      <c r="C65" s="44"/>
    </row>
    <row r="66" spans="1:3" ht="12.75" customHeight="1">
      <c r="A66" s="44" t="s">
        <v>130</v>
      </c>
      <c r="B66" s="10" t="s">
        <v>131</v>
      </c>
      <c r="C66" s="44"/>
    </row>
    <row r="67" spans="1:3" ht="12.75" customHeight="1">
      <c r="A67" s="44" t="s">
        <v>132</v>
      </c>
      <c r="B67" s="10" t="s">
        <v>133</v>
      </c>
      <c r="C67" s="44"/>
    </row>
    <row r="68" spans="1:3" ht="12.75" customHeight="1">
      <c r="A68" s="44" t="s">
        <v>134</v>
      </c>
      <c r="B68" s="10" t="s">
        <v>135</v>
      </c>
      <c r="C68" s="44"/>
    </row>
    <row r="69" spans="1:3" ht="12.75" customHeight="1">
      <c r="A69" s="44" t="s">
        <v>136</v>
      </c>
      <c r="B69" s="10" t="s">
        <v>137</v>
      </c>
      <c r="C69" s="44"/>
    </row>
    <row r="70" spans="1:3" ht="12.75" customHeight="1">
      <c r="A70" s="44" t="s">
        <v>91</v>
      </c>
      <c r="B70" s="10" t="s">
        <v>138</v>
      </c>
      <c r="C70" s="44"/>
    </row>
    <row r="71" spans="1:3" ht="12.75" customHeight="1">
      <c r="A71" s="44" t="s">
        <v>91</v>
      </c>
      <c r="B71" s="10" t="s">
        <v>139</v>
      </c>
      <c r="C71" s="44"/>
    </row>
    <row r="72" spans="1:3" ht="12.75" customHeight="1">
      <c r="A72" s="44" t="s">
        <v>140</v>
      </c>
      <c r="B72" s="10" t="s">
        <v>141</v>
      </c>
      <c r="C72" s="44"/>
    </row>
    <row r="73" spans="1:3" ht="12.75" customHeight="1">
      <c r="A73" s="44" t="s">
        <v>142</v>
      </c>
      <c r="B73" s="10" t="s">
        <v>143</v>
      </c>
      <c r="C73" s="44"/>
    </row>
    <row r="74" spans="1:3" ht="12.75" customHeight="1">
      <c r="A74" s="44" t="s">
        <v>144</v>
      </c>
      <c r="B74" s="10" t="s">
        <v>145</v>
      </c>
      <c r="C74" s="44"/>
    </row>
    <row r="75" spans="1:3" ht="12.75" customHeight="1">
      <c r="A75" s="44" t="s">
        <v>146</v>
      </c>
      <c r="B75" s="10" t="s">
        <v>147</v>
      </c>
      <c r="C75" s="44"/>
    </row>
    <row r="76" spans="1:3" ht="12.75" customHeight="1">
      <c r="A76" s="44" t="s">
        <v>148</v>
      </c>
      <c r="B76" s="10" t="s">
        <v>149</v>
      </c>
      <c r="C76" s="44"/>
    </row>
    <row r="77" spans="1:3" ht="12.75" customHeight="1">
      <c r="A77" s="44" t="s">
        <v>102</v>
      </c>
      <c r="B77" s="10" t="s">
        <v>150</v>
      </c>
      <c r="C77" s="44"/>
    </row>
    <row r="78" spans="1:3" ht="12.75" customHeight="1">
      <c r="A78" s="44" t="s">
        <v>151</v>
      </c>
      <c r="B78" s="10" t="s">
        <v>152</v>
      </c>
      <c r="C78" s="44"/>
    </row>
    <row r="79" spans="1:3" ht="12.75" customHeight="1">
      <c r="A79" s="44" t="s">
        <v>153</v>
      </c>
      <c r="B79" s="10" t="s">
        <v>154</v>
      </c>
      <c r="C79" s="44"/>
    </row>
    <row r="80" spans="1:3" ht="12.75" customHeight="1">
      <c r="A80" s="44" t="s">
        <v>155</v>
      </c>
      <c r="B80" s="10" t="s">
        <v>156</v>
      </c>
      <c r="C80" s="44"/>
    </row>
    <row r="81" spans="1:3" ht="12.75" customHeight="1">
      <c r="A81" s="44" t="s">
        <v>103</v>
      </c>
      <c r="B81" s="10" t="s">
        <v>157</v>
      </c>
      <c r="C81" s="44"/>
    </row>
    <row r="82" spans="1:3" ht="12.75" customHeight="1">
      <c r="A82" s="44" t="s">
        <v>153</v>
      </c>
      <c r="B82" s="10" t="s">
        <v>158</v>
      </c>
      <c r="C82" s="44"/>
    </row>
    <row r="83" spans="1:3" ht="12.75" customHeight="1">
      <c r="A83" s="44" t="s">
        <v>155</v>
      </c>
      <c r="B83" s="10" t="s">
        <v>159</v>
      </c>
      <c r="C83" s="44"/>
    </row>
    <row r="84" spans="1:3" ht="12.75" customHeight="1">
      <c r="A84" s="44" t="s">
        <v>160</v>
      </c>
      <c r="B84" s="10" t="s">
        <v>161</v>
      </c>
      <c r="C84" s="44"/>
    </row>
    <row r="85" spans="1:3" ht="12.75" customHeight="1">
      <c r="A85" s="44" t="s">
        <v>102</v>
      </c>
      <c r="B85" s="10" t="s">
        <v>163</v>
      </c>
      <c r="C85" s="44" t="s">
        <v>162</v>
      </c>
    </row>
    <row r="86" spans="1:3" ht="12.75" customHeight="1">
      <c r="A86" s="44" t="s">
        <v>155</v>
      </c>
      <c r="B86" s="10" t="s">
        <v>164</v>
      </c>
      <c r="C86" s="44"/>
    </row>
    <row r="87" spans="1:3" ht="12.75" customHeight="1">
      <c r="A87" s="44" t="s">
        <v>165</v>
      </c>
      <c r="B87" s="10" t="s">
        <v>166</v>
      </c>
      <c r="C87" s="44"/>
    </row>
    <row r="88" spans="1:3" ht="12.75" customHeight="1">
      <c r="A88" s="44" t="s">
        <v>167</v>
      </c>
      <c r="B88" s="10" t="s">
        <v>168</v>
      </c>
      <c r="C88" s="44"/>
    </row>
    <row r="89" spans="1:3" ht="12.75" customHeight="1">
      <c r="A89" s="44" t="s">
        <v>169</v>
      </c>
      <c r="B89" s="10" t="s">
        <v>170</v>
      </c>
      <c r="C89" s="44"/>
    </row>
    <row r="90" spans="1:3" ht="12.75" customHeight="1">
      <c r="A90" s="44" t="s">
        <v>171</v>
      </c>
      <c r="B90" s="10" t="s">
        <v>172</v>
      </c>
      <c r="C90" s="44"/>
    </row>
    <row r="91" spans="1:3" ht="12.75" customHeight="1">
      <c r="A91" s="44" t="s">
        <v>171</v>
      </c>
      <c r="B91" s="10" t="s">
        <v>173</v>
      </c>
      <c r="C91" s="44"/>
    </row>
    <row r="92" spans="1:3" ht="12.75" customHeight="1">
      <c r="A92" s="44" t="s">
        <v>128</v>
      </c>
      <c r="B92" s="10" t="s">
        <v>174</v>
      </c>
      <c r="C92" s="44"/>
    </row>
    <row r="93" spans="1:3" ht="12.75" customHeight="1">
      <c r="A93" s="44" t="s">
        <v>175</v>
      </c>
      <c r="B93" s="10" t="s">
        <v>176</v>
      </c>
      <c r="C93" s="44"/>
    </row>
    <row r="94" spans="1:3" ht="12.75" customHeight="1">
      <c r="A94" s="44" t="s">
        <v>177</v>
      </c>
      <c r="B94" s="10" t="s">
        <v>179</v>
      </c>
      <c r="C94" s="44" t="s">
        <v>178</v>
      </c>
    </row>
    <row r="95" spans="1:3" ht="12.75" customHeight="1">
      <c r="A95" s="44" t="s">
        <v>180</v>
      </c>
      <c r="B95" s="10" t="s">
        <v>181</v>
      </c>
      <c r="C95" s="44"/>
    </row>
    <row r="96" spans="1:3" ht="12.75" customHeight="1">
      <c r="A96" s="44" t="s">
        <v>151</v>
      </c>
      <c r="B96" s="10" t="s">
        <v>182</v>
      </c>
      <c r="C96" s="44"/>
    </row>
    <row r="97" spans="1:3" ht="12.75" customHeight="1">
      <c r="A97" s="44" t="s">
        <v>183</v>
      </c>
      <c r="B97" s="10" t="s">
        <v>184</v>
      </c>
      <c r="C97" s="44"/>
    </row>
    <row r="98" spans="1:3" ht="12.75" customHeight="1">
      <c r="A98" s="44" t="s">
        <v>151</v>
      </c>
      <c r="B98" s="10" t="s">
        <v>186</v>
      </c>
      <c r="C98" s="44" t="s">
        <v>185</v>
      </c>
    </row>
    <row r="99" spans="1:3" ht="12.75" customHeight="1">
      <c r="A99" s="44" t="s">
        <v>24</v>
      </c>
      <c r="B99" s="10" t="s">
        <v>187</v>
      </c>
      <c r="C99" s="44"/>
    </row>
    <row r="100" spans="1:3" ht="12.75" customHeight="1">
      <c r="A100" s="44" t="s">
        <v>151</v>
      </c>
      <c r="B100" s="10" t="s">
        <v>188</v>
      </c>
      <c r="C100" s="44"/>
    </row>
    <row r="101" spans="1:3" ht="12.75" customHeight="1">
      <c r="A101" s="44" t="s">
        <v>151</v>
      </c>
      <c r="B101" s="10" t="s">
        <v>189</v>
      </c>
      <c r="C101" s="44"/>
    </row>
    <row r="102" spans="1:3" ht="12.75" customHeight="1">
      <c r="A102" s="44" t="s">
        <v>35</v>
      </c>
      <c r="B102" s="10" t="s">
        <v>190</v>
      </c>
      <c r="C102" s="44" t="s">
        <v>48</v>
      </c>
    </row>
    <row r="103" spans="1:3" ht="12.75" customHeight="1">
      <c r="A103" s="44" t="s">
        <v>191</v>
      </c>
      <c r="B103" s="10" t="s">
        <v>192</v>
      </c>
      <c r="C103" s="44"/>
    </row>
    <row r="104" spans="1:3" ht="12.75" customHeight="1">
      <c r="A104" s="44" t="s">
        <v>193</v>
      </c>
      <c r="B104" s="10" t="s">
        <v>194</v>
      </c>
      <c r="C104" s="44"/>
    </row>
    <row r="105" spans="1:3" ht="12.75" customHeight="1">
      <c r="A105" s="44" t="s">
        <v>195</v>
      </c>
      <c r="B105" s="10" t="s">
        <v>196</v>
      </c>
      <c r="C105" s="44"/>
    </row>
    <row r="106" spans="1:3" ht="12.75" customHeight="1">
      <c r="A106" s="44" t="s">
        <v>197</v>
      </c>
      <c r="B106" s="10" t="s">
        <v>198</v>
      </c>
      <c r="C106" s="44"/>
    </row>
    <row r="107" spans="1:3" ht="12.75" customHeight="1">
      <c r="A107" s="44" t="s">
        <v>140</v>
      </c>
      <c r="B107" s="10" t="s">
        <v>199</v>
      </c>
      <c r="C107" s="44"/>
    </row>
    <row r="108" spans="1:3" ht="12.75" customHeight="1">
      <c r="A108" s="44" t="s">
        <v>200</v>
      </c>
      <c r="B108" s="10" t="s">
        <v>201</v>
      </c>
      <c r="C108" s="44"/>
    </row>
    <row r="109" spans="1:3" ht="12.75" customHeight="1">
      <c r="A109" s="44" t="s">
        <v>202</v>
      </c>
      <c r="B109" s="10" t="s">
        <v>203</v>
      </c>
      <c r="C109" s="44"/>
    </row>
    <row r="110" spans="1:3" ht="12.75" customHeight="1">
      <c r="A110" s="44" t="s">
        <v>202</v>
      </c>
      <c r="B110" s="10" t="s">
        <v>204</v>
      </c>
      <c r="C110" s="44"/>
    </row>
    <row r="111" spans="1:3" ht="12.75" customHeight="1">
      <c r="A111" s="44" t="s">
        <v>151</v>
      </c>
      <c r="B111" s="10" t="s">
        <v>205</v>
      </c>
      <c r="C111" s="44"/>
    </row>
    <row r="112" spans="1:3" ht="12.75" customHeight="1">
      <c r="A112" s="44" t="s">
        <v>140</v>
      </c>
      <c r="B112" s="10" t="s">
        <v>206</v>
      </c>
      <c r="C112" s="44"/>
    </row>
    <row r="113" spans="1:3" ht="12.75" customHeight="1">
      <c r="A113" s="44" t="s">
        <v>207</v>
      </c>
      <c r="B113" s="10" t="s">
        <v>208</v>
      </c>
      <c r="C113" s="44"/>
    </row>
    <row r="114" spans="1:3" ht="12.75" customHeight="1">
      <c r="A114" s="44" t="s">
        <v>209</v>
      </c>
      <c r="B114" s="10" t="s">
        <v>210</v>
      </c>
      <c r="C114" s="44"/>
    </row>
    <row r="115" spans="1:3" ht="12.75" customHeight="1">
      <c r="A115" s="44" t="s">
        <v>211</v>
      </c>
      <c r="B115" s="10" t="s">
        <v>212</v>
      </c>
      <c r="C115" s="44"/>
    </row>
    <row r="116" spans="1:3" ht="12.75" customHeight="1">
      <c r="A116" s="44" t="s">
        <v>213</v>
      </c>
      <c r="B116" s="10" t="s">
        <v>214</v>
      </c>
      <c r="C116" s="44"/>
    </row>
    <row r="117" spans="1:3" ht="12.75" customHeight="1">
      <c r="A117" s="44" t="s">
        <v>211</v>
      </c>
      <c r="B117" s="10" t="s">
        <v>215</v>
      </c>
      <c r="C117" s="44"/>
    </row>
    <row r="118" spans="1:3" ht="12.75" customHeight="1">
      <c r="A118" s="44" t="s">
        <v>132</v>
      </c>
      <c r="B118" s="10" t="s">
        <v>216</v>
      </c>
      <c r="C118" s="44"/>
    </row>
    <row r="119" spans="1:3" ht="12.75" customHeight="1">
      <c r="A119" s="44" t="s">
        <v>132</v>
      </c>
      <c r="B119" s="10" t="s">
        <v>217</v>
      </c>
      <c r="C119" s="44"/>
    </row>
    <row r="120" spans="1:3" ht="12.75" customHeight="1">
      <c r="A120" s="44" t="s">
        <v>132</v>
      </c>
      <c r="B120" s="10" t="s">
        <v>218</v>
      </c>
      <c r="C120" s="44"/>
    </row>
    <row r="121" spans="1:3" ht="12.75" customHeight="1">
      <c r="A121" s="44" t="s">
        <v>211</v>
      </c>
      <c r="B121" s="10" t="s">
        <v>219</v>
      </c>
      <c r="C121" s="44"/>
    </row>
    <row r="122" spans="1:3" ht="12.75" customHeight="1">
      <c r="A122" s="44" t="s">
        <v>211</v>
      </c>
      <c r="B122" s="10" t="s">
        <v>220</v>
      </c>
      <c r="C122" s="44"/>
    </row>
    <row r="123" spans="1:3" ht="12.75" customHeight="1">
      <c r="A123" s="44" t="s">
        <v>211</v>
      </c>
      <c r="B123" s="10" t="s">
        <v>221</v>
      </c>
      <c r="C123" s="44"/>
    </row>
    <row r="124" spans="1:3" ht="12.75" customHeight="1">
      <c r="A124" s="44" t="s">
        <v>211</v>
      </c>
      <c r="B124" s="10" t="s">
        <v>222</v>
      </c>
      <c r="C124" s="44"/>
    </row>
    <row r="125" spans="1:3" ht="12.75" customHeight="1">
      <c r="A125" s="44" t="s">
        <v>211</v>
      </c>
      <c r="B125" s="10" t="s">
        <v>223</v>
      </c>
      <c r="C125" s="44"/>
    </row>
    <row r="126" spans="1:3" ht="12.75" customHeight="1">
      <c r="A126" s="44" t="s">
        <v>211</v>
      </c>
      <c r="B126" s="10" t="s">
        <v>224</v>
      </c>
      <c r="C126" s="44"/>
    </row>
    <row r="127" spans="1:3" ht="12.75" customHeight="1">
      <c r="A127" s="44" t="s">
        <v>211</v>
      </c>
      <c r="B127" s="10" t="s">
        <v>225</v>
      </c>
      <c r="C127" s="44"/>
    </row>
    <row r="128" spans="1:3" ht="12.75" customHeight="1">
      <c r="A128" s="44" t="s">
        <v>211</v>
      </c>
      <c r="B128" s="10" t="s">
        <v>226</v>
      </c>
      <c r="C128" s="44"/>
    </row>
    <row r="129" spans="1:3" ht="12.75" customHeight="1">
      <c r="A129" s="44" t="s">
        <v>227</v>
      </c>
      <c r="B129" s="10" t="s">
        <v>228</v>
      </c>
      <c r="C129" s="44"/>
    </row>
    <row r="130" spans="1:3" ht="12.75" customHeight="1">
      <c r="A130" s="44" t="s">
        <v>48</v>
      </c>
      <c r="B130" s="10" t="s">
        <v>229</v>
      </c>
      <c r="C130" s="44"/>
    </row>
    <row r="131" spans="1:3" ht="12.75" customHeight="1">
      <c r="A131" s="44" t="s">
        <v>230</v>
      </c>
      <c r="B131" s="10" t="s">
        <v>231</v>
      </c>
      <c r="C131" s="44"/>
    </row>
    <row r="132" spans="1:3" ht="12.75" customHeight="1">
      <c r="A132" s="44" t="s">
        <v>232</v>
      </c>
      <c r="B132" s="10" t="s">
        <v>233</v>
      </c>
      <c r="C132" s="44"/>
    </row>
    <row r="133" spans="1:3" ht="12.75" customHeight="1">
      <c r="A133" s="44" t="s">
        <v>117</v>
      </c>
      <c r="B133" s="10" t="s">
        <v>234</v>
      </c>
      <c r="C133" s="44"/>
    </row>
    <row r="134" spans="1:3" ht="12.75" customHeight="1">
      <c r="A134" s="44" t="s">
        <v>235</v>
      </c>
      <c r="B134" s="10" t="s">
        <v>236</v>
      </c>
      <c r="C134" s="44"/>
    </row>
    <row r="135" spans="1:3" ht="12.75" customHeight="1">
      <c r="A135" s="44" t="s">
        <v>237</v>
      </c>
      <c r="B135" s="10" t="s">
        <v>238</v>
      </c>
      <c r="C135" s="44"/>
    </row>
    <row r="136" spans="1:3" ht="12.75" customHeight="1">
      <c r="A136" s="44" t="s">
        <v>239</v>
      </c>
      <c r="B136" s="10" t="s">
        <v>240</v>
      </c>
      <c r="C136" s="44"/>
    </row>
    <row r="137" spans="1:3" ht="12.75" customHeight="1">
      <c r="A137" s="44" t="s">
        <v>241</v>
      </c>
      <c r="B137" s="10" t="s">
        <v>242</v>
      </c>
      <c r="C137" s="44"/>
    </row>
    <row r="138" spans="1:3" ht="12.75" customHeight="1">
      <c r="A138" s="44" t="s">
        <v>243</v>
      </c>
      <c r="B138" s="10" t="s">
        <v>244</v>
      </c>
      <c r="C138" s="44"/>
    </row>
    <row r="139" spans="1:3" ht="12.75" customHeight="1">
      <c r="A139" s="44" t="s">
        <v>230</v>
      </c>
      <c r="B139" s="10" t="s">
        <v>245</v>
      </c>
      <c r="C139" s="44"/>
    </row>
    <row r="140" spans="1:3" ht="12.75" customHeight="1">
      <c r="A140" s="44" t="s">
        <v>246</v>
      </c>
      <c r="B140" s="10" t="s">
        <v>247</v>
      </c>
      <c r="C140" s="44"/>
    </row>
    <row r="141" spans="1:3" ht="12.75" customHeight="1">
      <c r="A141" s="44" t="s">
        <v>117</v>
      </c>
      <c r="B141" s="10" t="s">
        <v>248</v>
      </c>
      <c r="C141" s="44"/>
    </row>
    <row r="142" spans="1:3" ht="12.75" customHeight="1">
      <c r="A142" s="44" t="s">
        <v>87</v>
      </c>
      <c r="B142" s="10" t="s">
        <v>249</v>
      </c>
      <c r="C142" s="44"/>
    </row>
    <row r="143" spans="1:3" ht="12.75" customHeight="1">
      <c r="A143" s="44" t="s">
        <v>250</v>
      </c>
      <c r="B143" s="10" t="s">
        <v>251</v>
      </c>
      <c r="C143" s="44"/>
    </row>
    <row r="144" spans="1:3" ht="12.75" customHeight="1">
      <c r="A144" s="44" t="s">
        <v>87</v>
      </c>
      <c r="B144" s="10" t="s">
        <v>252</v>
      </c>
      <c r="C144" s="44"/>
    </row>
    <row r="145" spans="1:3" ht="12.75" customHeight="1">
      <c r="A145" s="44" t="s">
        <v>250</v>
      </c>
      <c r="B145" s="10" t="s">
        <v>253</v>
      </c>
      <c r="C145" s="44"/>
    </row>
    <row r="146" spans="1:3" ht="12.75" customHeight="1">
      <c r="A146" s="44" t="s">
        <v>254</v>
      </c>
      <c r="B146" s="10" t="s">
        <v>255</v>
      </c>
      <c r="C146" s="44"/>
    </row>
    <row r="147" spans="1:3" ht="12.75" customHeight="1">
      <c r="A147" s="44" t="s">
        <v>256</v>
      </c>
      <c r="B147" s="10" t="s">
        <v>257</v>
      </c>
      <c r="C147" s="44"/>
    </row>
    <row r="148" spans="1:3" ht="12.75" customHeight="1">
      <c r="A148" s="44" t="s">
        <v>256</v>
      </c>
      <c r="B148" s="10" t="s">
        <v>258</v>
      </c>
      <c r="C148" s="44"/>
    </row>
    <row r="149" spans="1:3" ht="12.75" customHeight="1">
      <c r="A149" s="44" t="s">
        <v>103</v>
      </c>
      <c r="B149" s="10" t="s">
        <v>259</v>
      </c>
      <c r="C149" s="44"/>
    </row>
    <row r="150" spans="1:3" ht="12.75" customHeight="1">
      <c r="A150" s="44" t="s">
        <v>260</v>
      </c>
      <c r="B150" s="10" t="s">
        <v>261</v>
      </c>
      <c r="C150" s="44"/>
    </row>
    <row r="151" spans="1:3" ht="12.75" customHeight="1">
      <c r="A151" s="44" t="s">
        <v>262</v>
      </c>
      <c r="B151" s="10" t="s">
        <v>263</v>
      </c>
      <c r="C151" s="44"/>
    </row>
    <row r="152" spans="1:3" ht="12.75" customHeight="1">
      <c r="A152" s="44" t="s">
        <v>264</v>
      </c>
      <c r="B152" s="10" t="s">
        <v>265</v>
      </c>
      <c r="C152" s="44"/>
    </row>
    <row r="153" spans="1:3" ht="12.75" customHeight="1">
      <c r="A153" s="44" t="s">
        <v>266</v>
      </c>
      <c r="B153" s="10" t="s">
        <v>267</v>
      </c>
      <c r="C153" s="44"/>
    </row>
    <row r="154" spans="1:3" ht="12.75" customHeight="1">
      <c r="A154" s="44" t="s">
        <v>266</v>
      </c>
      <c r="B154" s="10" t="s">
        <v>268</v>
      </c>
      <c r="C154" s="44"/>
    </row>
    <row r="155" spans="1:3" ht="12.75" customHeight="1">
      <c r="A155" s="44" t="s">
        <v>269</v>
      </c>
      <c r="B155" s="10" t="s">
        <v>270</v>
      </c>
      <c r="C155" s="44"/>
    </row>
    <row r="156" spans="1:3" ht="12.75" customHeight="1">
      <c r="A156" s="44" t="s">
        <v>102</v>
      </c>
      <c r="B156" s="10" t="s">
        <v>271</v>
      </c>
      <c r="C156" s="44"/>
    </row>
    <row r="157" spans="1:3" ht="12.75" customHeight="1">
      <c r="A157" s="44" t="s">
        <v>272</v>
      </c>
      <c r="B157" s="10" t="s">
        <v>273</v>
      </c>
      <c r="C157" s="44"/>
    </row>
    <row r="158" spans="1:3" ht="12.75" customHeight="1">
      <c r="A158" s="44" t="s">
        <v>272</v>
      </c>
      <c r="B158" s="10" t="s">
        <v>274</v>
      </c>
      <c r="C158" s="44"/>
    </row>
    <row r="159" spans="1:3" ht="12.75" customHeight="1">
      <c r="A159" s="44" t="s">
        <v>275</v>
      </c>
      <c r="B159" s="10" t="s">
        <v>276</v>
      </c>
      <c r="C159" s="44"/>
    </row>
    <row r="160" spans="1:3" ht="12.75" customHeight="1">
      <c r="A160" s="44" t="s">
        <v>277</v>
      </c>
      <c r="B160" s="10" t="s">
        <v>278</v>
      </c>
      <c r="C160" s="44"/>
    </row>
    <row r="161" spans="1:3" ht="12.75" customHeight="1">
      <c r="A161" s="44" t="s">
        <v>82</v>
      </c>
      <c r="B161" s="10" t="s">
        <v>279</v>
      </c>
      <c r="C161" s="44"/>
    </row>
    <row r="162" spans="1:3" ht="12.75" customHeight="1">
      <c r="A162" s="44" t="s">
        <v>102</v>
      </c>
      <c r="B162" s="10" t="s">
        <v>280</v>
      </c>
      <c r="C162" s="44"/>
    </row>
    <row r="163" spans="1:3" ht="12.75" customHeight="1">
      <c r="A163" s="44" t="s">
        <v>269</v>
      </c>
      <c r="B163" s="10" t="s">
        <v>281</v>
      </c>
      <c r="C163" s="44"/>
    </row>
    <row r="164" spans="1:3" ht="12.75" customHeight="1">
      <c r="A164" s="44" t="s">
        <v>282</v>
      </c>
      <c r="B164" s="10" t="s">
        <v>283</v>
      </c>
      <c r="C164" s="44"/>
    </row>
    <row r="165" spans="1:3" ht="12.75" customHeight="1">
      <c r="A165" s="44" t="s">
        <v>102</v>
      </c>
      <c r="B165" s="10" t="s">
        <v>284</v>
      </c>
      <c r="C165" s="44"/>
    </row>
    <row r="166" spans="1:3" ht="12.75" customHeight="1">
      <c r="A166" s="44" t="s">
        <v>285</v>
      </c>
      <c r="B166" s="10" t="s">
        <v>286</v>
      </c>
      <c r="C166" s="44"/>
    </row>
    <row r="167" spans="1:3" ht="12.75" customHeight="1">
      <c r="A167" s="44" t="s">
        <v>287</v>
      </c>
      <c r="B167" s="10" t="s">
        <v>288</v>
      </c>
      <c r="C167" s="44"/>
    </row>
    <row r="168" spans="1:3" ht="12.75" customHeight="1">
      <c r="A168" s="44" t="s">
        <v>87</v>
      </c>
      <c r="B168" s="10" t="s">
        <v>289</v>
      </c>
      <c r="C168" s="44" t="s">
        <v>117</v>
      </c>
    </row>
    <row r="169" spans="1:3" ht="12.75" customHeight="1">
      <c r="A169" s="44" t="s">
        <v>290</v>
      </c>
      <c r="B169" s="10" t="s">
        <v>291</v>
      </c>
      <c r="C169" s="44"/>
    </row>
    <row r="170" spans="1:3" ht="12.75" customHeight="1">
      <c r="A170" s="44" t="s">
        <v>132</v>
      </c>
      <c r="B170" s="10" t="s">
        <v>292</v>
      </c>
      <c r="C170" s="44"/>
    </row>
    <row r="171" spans="1:3" ht="12.75" customHeight="1">
      <c r="A171" s="44" t="s">
        <v>293</v>
      </c>
      <c r="B171" s="10" t="s">
        <v>294</v>
      </c>
      <c r="C171" s="44"/>
    </row>
    <row r="172" spans="1:3" ht="12.75" customHeight="1">
      <c r="A172" s="44" t="s">
        <v>295</v>
      </c>
      <c r="B172" s="10" t="s">
        <v>296</v>
      </c>
      <c r="C172" s="44"/>
    </row>
    <row r="173" spans="1:3" ht="12.75" customHeight="1">
      <c r="A173" s="44" t="s">
        <v>87</v>
      </c>
      <c r="B173" s="10" t="s">
        <v>298</v>
      </c>
      <c r="C173" s="44" t="s">
        <v>297</v>
      </c>
    </row>
    <row r="174" spans="1:3" ht="12.75" customHeight="1">
      <c r="A174" s="44" t="s">
        <v>299</v>
      </c>
      <c r="B174" s="10" t="s">
        <v>300</v>
      </c>
      <c r="C174" s="44"/>
    </row>
    <row r="175" spans="1:3" ht="12.75" customHeight="1">
      <c r="A175" s="44" t="s">
        <v>301</v>
      </c>
      <c r="B175" s="10" t="s">
        <v>302</v>
      </c>
      <c r="C175" s="44"/>
    </row>
    <row r="176" spans="1:3" ht="12.75" customHeight="1">
      <c r="A176" s="44" t="s">
        <v>303</v>
      </c>
      <c r="B176" s="10" t="s">
        <v>304</v>
      </c>
      <c r="C176" s="44"/>
    </row>
    <row r="177" spans="1:3" ht="12.75" customHeight="1">
      <c r="A177" s="44" t="s">
        <v>305</v>
      </c>
      <c r="B177" s="10" t="s">
        <v>306</v>
      </c>
      <c r="C177" s="44" t="s">
        <v>155</v>
      </c>
    </row>
    <row r="178" spans="1:3" ht="12.75" customHeight="1">
      <c r="A178" s="44" t="s">
        <v>307</v>
      </c>
      <c r="B178" s="10" t="s">
        <v>308</v>
      </c>
      <c r="C178" s="44"/>
    </row>
    <row r="179" spans="1:3" ht="12.75" customHeight="1">
      <c r="A179" s="44" t="s">
        <v>309</v>
      </c>
      <c r="B179" s="10" t="s">
        <v>310</v>
      </c>
      <c r="C179" s="44"/>
    </row>
    <row r="180" spans="1:3" ht="12.75" customHeight="1">
      <c r="A180" s="44" t="s">
        <v>305</v>
      </c>
      <c r="B180" s="10" t="s">
        <v>312</v>
      </c>
      <c r="C180" s="44" t="s">
        <v>311</v>
      </c>
    </row>
    <row r="181" spans="1:3" ht="12.75" customHeight="1">
      <c r="A181" s="44" t="s">
        <v>313</v>
      </c>
      <c r="B181" s="10" t="s">
        <v>314</v>
      </c>
      <c r="C181" s="44"/>
    </row>
    <row r="182" spans="1:3" ht="12.75" customHeight="1">
      <c r="A182" s="44" t="s">
        <v>315</v>
      </c>
      <c r="B182" s="10" t="s">
        <v>316</v>
      </c>
      <c r="C182" s="44"/>
    </row>
    <row r="183" spans="1:3" ht="12.75" customHeight="1">
      <c r="A183" s="44" t="s">
        <v>317</v>
      </c>
      <c r="B183" s="10" t="s">
        <v>318</v>
      </c>
      <c r="C183" s="44"/>
    </row>
    <row r="184" spans="1:3" ht="12.75" customHeight="1">
      <c r="A184" s="44" t="s">
        <v>319</v>
      </c>
      <c r="B184" s="10" t="s">
        <v>320</v>
      </c>
      <c r="C184" s="44"/>
    </row>
    <row r="185" spans="1:3" ht="12.75" customHeight="1">
      <c r="A185" s="44" t="s">
        <v>321</v>
      </c>
      <c r="B185" s="10" t="s">
        <v>322</v>
      </c>
      <c r="C185" s="44"/>
    </row>
    <row r="186" spans="1:3" ht="12.75" customHeight="1">
      <c r="A186" s="44" t="s">
        <v>321</v>
      </c>
      <c r="B186" s="10" t="s">
        <v>323</v>
      </c>
      <c r="C186" s="44"/>
    </row>
    <row r="187" spans="1:3" ht="12.75" customHeight="1">
      <c r="A187" s="44" t="s">
        <v>297</v>
      </c>
      <c r="B187" s="10" t="s">
        <v>324</v>
      </c>
      <c r="C187" s="44"/>
    </row>
    <row r="188" spans="1:3" ht="12.75" customHeight="1">
      <c r="A188" s="44" t="s">
        <v>325</v>
      </c>
      <c r="B188" s="10" t="s">
        <v>326</v>
      </c>
      <c r="C188" s="44"/>
    </row>
    <row r="189" spans="1:3" ht="12.75" customHeight="1">
      <c r="A189" s="44" t="s">
        <v>327</v>
      </c>
      <c r="B189" s="10" t="s">
        <v>328</v>
      </c>
      <c r="C189" s="44"/>
    </row>
    <row r="190" spans="1:3" ht="12.75" customHeight="1">
      <c r="A190" s="44" t="s">
        <v>329</v>
      </c>
      <c r="B190" s="10" t="s">
        <v>330</v>
      </c>
      <c r="C190" s="44"/>
    </row>
    <row r="191" spans="1:3" ht="12.75" customHeight="1">
      <c r="A191" s="44" t="s">
        <v>191</v>
      </c>
      <c r="B191" s="10" t="s">
        <v>332</v>
      </c>
      <c r="C191" s="44" t="s">
        <v>331</v>
      </c>
    </row>
    <row r="192" spans="1:3" ht="12.75" customHeight="1">
      <c r="A192" s="44" t="s">
        <v>191</v>
      </c>
      <c r="B192" s="10" t="s">
        <v>333</v>
      </c>
      <c r="C192" s="44"/>
    </row>
    <row r="193" spans="1:3" ht="12.75" customHeight="1">
      <c r="A193" s="44" t="s">
        <v>87</v>
      </c>
      <c r="B193" s="10" t="s">
        <v>334</v>
      </c>
      <c r="C193" s="44"/>
    </row>
    <row r="194" spans="1:3" ht="12.75" customHeight="1">
      <c r="A194" s="44" t="s">
        <v>87</v>
      </c>
      <c r="B194" s="10" t="s">
        <v>335</v>
      </c>
      <c r="C194" s="44"/>
    </row>
    <row r="195" spans="1:3" ht="12.75" customHeight="1">
      <c r="A195" s="44" t="s">
        <v>151</v>
      </c>
      <c r="B195" s="10" t="s">
        <v>336</v>
      </c>
      <c r="C195" s="44"/>
    </row>
    <row r="196" spans="1:3" ht="12.75" customHeight="1">
      <c r="A196" s="44" t="s">
        <v>337</v>
      </c>
      <c r="B196" s="10" t="s">
        <v>338</v>
      </c>
      <c r="C196" s="44"/>
    </row>
    <row r="197" spans="1:3" ht="12.75" customHeight="1">
      <c r="A197" s="44" t="s">
        <v>339</v>
      </c>
      <c r="B197" s="10" t="s">
        <v>340</v>
      </c>
      <c r="C197" s="44"/>
    </row>
    <row r="198" spans="1:3" ht="12.75" customHeight="1">
      <c r="A198" s="44" t="s">
        <v>341</v>
      </c>
      <c r="B198" s="10" t="s">
        <v>342</v>
      </c>
      <c r="C198" s="44"/>
    </row>
    <row r="199" spans="1:3" ht="12.75" customHeight="1">
      <c r="A199" s="44" t="s">
        <v>343</v>
      </c>
      <c r="B199" s="10" t="s">
        <v>344</v>
      </c>
      <c r="C199" s="44"/>
    </row>
    <row r="200" spans="1:3" ht="12.75" customHeight="1">
      <c r="A200" s="44" t="s">
        <v>241</v>
      </c>
      <c r="B200" s="10" t="s">
        <v>345</v>
      </c>
      <c r="C200" s="44"/>
    </row>
    <row r="201" spans="1:3" ht="12.75" customHeight="1">
      <c r="A201" s="44" t="s">
        <v>346</v>
      </c>
      <c r="B201" s="10" t="s">
        <v>347</v>
      </c>
      <c r="C201" s="44"/>
    </row>
    <row r="202" spans="1:3" ht="12.75" customHeight="1">
      <c r="A202" s="44" t="s">
        <v>348</v>
      </c>
      <c r="B202" s="10" t="s">
        <v>349</v>
      </c>
      <c r="C202" s="44"/>
    </row>
    <row r="203" spans="1:3" ht="12.75" customHeight="1">
      <c r="A203" s="44" t="s">
        <v>87</v>
      </c>
      <c r="B203" s="10" t="s">
        <v>350</v>
      </c>
      <c r="C203" s="44"/>
    </row>
    <row r="204" spans="1:3" ht="12.75" customHeight="1">
      <c r="A204" s="44" t="s">
        <v>87</v>
      </c>
      <c r="B204" s="10" t="s">
        <v>351</v>
      </c>
      <c r="C204" s="44" t="s">
        <v>48</v>
      </c>
    </row>
    <row r="205" spans="1:3" ht="12.75" customHeight="1">
      <c r="A205" s="44" t="s">
        <v>151</v>
      </c>
      <c r="B205" s="10" t="s">
        <v>352</v>
      </c>
      <c r="C205" s="44"/>
    </row>
    <row r="206" spans="1:3" ht="12.75" customHeight="1">
      <c r="A206" s="44" t="s">
        <v>353</v>
      </c>
      <c r="B206" s="10" t="s">
        <v>354</v>
      </c>
      <c r="C206" s="44"/>
    </row>
    <row r="207" spans="1:3" ht="12.75" customHeight="1">
      <c r="A207" s="44" t="s">
        <v>355</v>
      </c>
      <c r="B207" s="10" t="s">
        <v>356</v>
      </c>
      <c r="C207" s="44"/>
    </row>
    <row r="208" spans="1:3" ht="12.75" customHeight="1">
      <c r="A208" s="44" t="s">
        <v>241</v>
      </c>
      <c r="B208" s="10" t="s">
        <v>357</v>
      </c>
      <c r="C208" s="44"/>
    </row>
    <row r="209" spans="1:3" ht="12.75" customHeight="1">
      <c r="A209" s="44" t="s">
        <v>241</v>
      </c>
      <c r="B209" s="10" t="s">
        <v>358</v>
      </c>
      <c r="C209" s="44"/>
    </row>
    <row r="210" spans="1:3" ht="12.75" customHeight="1">
      <c r="A210" s="44" t="s">
        <v>87</v>
      </c>
      <c r="B210" s="10" t="s">
        <v>359</v>
      </c>
      <c r="C210" s="44" t="s">
        <v>155</v>
      </c>
    </row>
    <row r="211" spans="1:3" ht="12.75" customHeight="1">
      <c r="A211" s="44" t="s">
        <v>339</v>
      </c>
      <c r="B211" s="10" t="s">
        <v>360</v>
      </c>
      <c r="C211" s="44"/>
    </row>
    <row r="212" spans="1:3" ht="12.75" customHeight="1">
      <c r="A212" s="44" t="s">
        <v>87</v>
      </c>
      <c r="B212" s="10" t="s">
        <v>361</v>
      </c>
      <c r="C212" s="44"/>
    </row>
    <row r="213" spans="1:3" ht="12.75" customHeight="1">
      <c r="A213" s="44" t="s">
        <v>339</v>
      </c>
      <c r="B213" s="10" t="s">
        <v>362</v>
      </c>
      <c r="C213" s="44"/>
    </row>
    <row r="214" spans="1:3" ht="12.75" customHeight="1">
      <c r="A214" s="44" t="s">
        <v>363</v>
      </c>
      <c r="B214" s="10" t="s">
        <v>364</v>
      </c>
      <c r="C214" s="44"/>
    </row>
    <row r="215" spans="1:3" ht="12.75" customHeight="1">
      <c r="A215" s="44" t="s">
        <v>262</v>
      </c>
      <c r="B215" s="10" t="s">
        <v>365</v>
      </c>
      <c r="C215" s="44"/>
    </row>
    <row r="216" spans="1:3" ht="12.75" customHeight="1">
      <c r="A216" s="44" t="s">
        <v>153</v>
      </c>
      <c r="B216" s="10" t="s">
        <v>366</v>
      </c>
      <c r="C216" s="44"/>
    </row>
    <row r="217" spans="1:3" ht="12.75" customHeight="1">
      <c r="A217" s="44" t="s">
        <v>339</v>
      </c>
      <c r="B217" s="10" t="s">
        <v>367</v>
      </c>
      <c r="C217" s="44"/>
    </row>
    <row r="218" spans="1:3" ht="12.75" customHeight="1">
      <c r="A218" s="44" t="s">
        <v>307</v>
      </c>
      <c r="B218" s="10" t="s">
        <v>368</v>
      </c>
      <c r="C218" s="44"/>
    </row>
    <row r="219" spans="1:3" ht="12.75" customHeight="1">
      <c r="A219" s="44" t="s">
        <v>369</v>
      </c>
      <c r="B219" s="10" t="s">
        <v>370</v>
      </c>
      <c r="C219" s="44"/>
    </row>
    <row r="220" spans="1:3" ht="12.75" customHeight="1">
      <c r="A220" s="44" t="s">
        <v>155</v>
      </c>
      <c r="B220" s="10" t="s">
        <v>371</v>
      </c>
      <c r="C220" s="44"/>
    </row>
    <row r="221" spans="1:3" ht="12.75" customHeight="1">
      <c r="A221" s="44" t="s">
        <v>97</v>
      </c>
      <c r="B221" s="10" t="s">
        <v>372</v>
      </c>
      <c r="C221" s="44"/>
    </row>
    <row r="222" spans="1:3" ht="12.75" customHeight="1">
      <c r="A222" s="44" t="s">
        <v>155</v>
      </c>
      <c r="B222" s="10" t="s">
        <v>373</v>
      </c>
      <c r="C222" s="44"/>
    </row>
    <row r="223" spans="1:3" ht="12.75" customHeight="1">
      <c r="A223" s="44" t="s">
        <v>241</v>
      </c>
      <c r="B223" s="10" t="s">
        <v>374</v>
      </c>
      <c r="C223" s="44"/>
    </row>
    <row r="224" spans="1:3" ht="12.75" customHeight="1">
      <c r="A224" s="44" t="s">
        <v>375</v>
      </c>
      <c r="B224" s="10" t="s">
        <v>376</v>
      </c>
      <c r="C224" s="44" t="s">
        <v>155</v>
      </c>
    </row>
    <row r="225" spans="1:3" ht="12.75" customHeight="1">
      <c r="A225" s="44" t="s">
        <v>134</v>
      </c>
      <c r="B225" s="10" t="s">
        <v>377</v>
      </c>
      <c r="C225" s="44" t="s">
        <v>35</v>
      </c>
    </row>
    <row r="226" spans="1:3" ht="12.75" customHeight="1">
      <c r="A226" s="44" t="s">
        <v>378</v>
      </c>
      <c r="B226" s="10" t="s">
        <v>379</v>
      </c>
      <c r="C226" s="44"/>
    </row>
    <row r="227" spans="1:3" ht="12.75" customHeight="1">
      <c r="A227" s="44" t="s">
        <v>134</v>
      </c>
      <c r="B227" s="10" t="s">
        <v>380</v>
      </c>
      <c r="C227" s="44" t="s">
        <v>35</v>
      </c>
    </row>
    <row r="228" spans="1:3" ht="12.75" customHeight="1">
      <c r="A228" s="44" t="s">
        <v>183</v>
      </c>
      <c r="B228" s="10" t="s">
        <v>381</v>
      </c>
      <c r="C228" s="44"/>
    </row>
    <row r="229" spans="1:3" ht="12.75" customHeight="1">
      <c r="A229" s="44" t="s">
        <v>382</v>
      </c>
      <c r="B229" s="10" t="s">
        <v>383</v>
      </c>
      <c r="C229" s="44"/>
    </row>
    <row r="230" spans="1:3" ht="12.75" customHeight="1">
      <c r="A230" s="44" t="s">
        <v>384</v>
      </c>
      <c r="B230" s="10" t="s">
        <v>385</v>
      </c>
      <c r="C230" s="44"/>
    </row>
    <row r="231" spans="1:3" ht="12.75" customHeight="1">
      <c r="A231" s="44" t="s">
        <v>386</v>
      </c>
      <c r="B231" s="10" t="s">
        <v>387</v>
      </c>
      <c r="C231" s="44"/>
    </row>
    <row r="232" spans="1:3" ht="12.75" customHeight="1">
      <c r="A232" s="44" t="s">
        <v>35</v>
      </c>
      <c r="B232" s="10" t="s">
        <v>388</v>
      </c>
      <c r="C232" s="44" t="s">
        <v>134</v>
      </c>
    </row>
    <row r="233" spans="1:3" ht="12.75" customHeight="1">
      <c r="A233" s="44" t="s">
        <v>48</v>
      </c>
      <c r="B233" s="10" t="s">
        <v>389</v>
      </c>
      <c r="C233" s="44" t="s">
        <v>134</v>
      </c>
    </row>
    <row r="234" spans="1:3" ht="12.75" customHeight="1">
      <c r="A234" s="44" t="s">
        <v>191</v>
      </c>
      <c r="B234" s="10" t="s">
        <v>390</v>
      </c>
      <c r="C234" s="44"/>
    </row>
    <row r="235" spans="1:3" ht="12.75" customHeight="1">
      <c r="A235" s="44" t="s">
        <v>134</v>
      </c>
      <c r="B235" s="10" t="s">
        <v>391</v>
      </c>
      <c r="C235" s="44"/>
    </row>
    <row r="236" spans="1:3" ht="12.75" customHeight="1">
      <c r="A236" s="44" t="s">
        <v>35</v>
      </c>
      <c r="B236" s="10" t="s">
        <v>392</v>
      </c>
      <c r="C236" s="44"/>
    </row>
    <row r="237" spans="1:3" ht="12.75" customHeight="1">
      <c r="A237" s="44" t="s">
        <v>241</v>
      </c>
      <c r="B237" s="10" t="s">
        <v>393</v>
      </c>
      <c r="C237" s="44"/>
    </row>
    <row r="238" spans="1:3" ht="12.75" customHeight="1">
      <c r="A238" s="44" t="s">
        <v>191</v>
      </c>
      <c r="B238" s="10" t="s">
        <v>394</v>
      </c>
      <c r="C238" s="44"/>
    </row>
    <row r="239" spans="1:3" ht="12.75" customHeight="1">
      <c r="A239" s="44" t="s">
        <v>230</v>
      </c>
      <c r="B239" s="10" t="s">
        <v>395</v>
      </c>
      <c r="C239" s="44"/>
    </row>
    <row r="240" spans="1:3" ht="12.75" customHeight="1">
      <c r="A240" s="44" t="s">
        <v>396</v>
      </c>
      <c r="B240" s="10" t="s">
        <v>397</v>
      </c>
      <c r="C240" s="44"/>
    </row>
    <row r="241" spans="1:3" ht="12.75" customHeight="1">
      <c r="A241" s="44" t="s">
        <v>183</v>
      </c>
      <c r="B241" s="10" t="s">
        <v>398</v>
      </c>
      <c r="C241" s="44"/>
    </row>
    <row r="242" spans="1:3" ht="12.75" customHeight="1">
      <c r="A242" s="44" t="s">
        <v>191</v>
      </c>
      <c r="B242" s="10" t="s">
        <v>399</v>
      </c>
      <c r="C242" s="44"/>
    </row>
    <row r="243" spans="1:3" ht="12.75" customHeight="1">
      <c r="A243" s="44" t="s">
        <v>329</v>
      </c>
      <c r="B243" s="10" t="s">
        <v>400</v>
      </c>
      <c r="C243" s="44"/>
    </row>
    <row r="244" spans="1:3" ht="12.75" customHeight="1">
      <c r="A244" s="44" t="s">
        <v>89</v>
      </c>
      <c r="B244" s="10" t="s">
        <v>401</v>
      </c>
      <c r="C244" s="44" t="s">
        <v>48</v>
      </c>
    </row>
    <row r="245" spans="1:3" ht="12.75" customHeight="1">
      <c r="A245" s="44" t="s">
        <v>402</v>
      </c>
      <c r="B245" s="10" t="s">
        <v>403</v>
      </c>
      <c r="C245" s="44"/>
    </row>
    <row r="246" spans="1:3" ht="12.75" customHeight="1">
      <c r="A246" s="44" t="s">
        <v>404</v>
      </c>
      <c r="B246" s="10" t="s">
        <v>405</v>
      </c>
      <c r="C246" s="44"/>
    </row>
    <row r="247" spans="1:3" ht="12.75" customHeight="1">
      <c r="A247" s="44" t="s">
        <v>404</v>
      </c>
      <c r="B247" s="10" t="s">
        <v>406</v>
      </c>
      <c r="C247" s="44"/>
    </row>
    <row r="248" spans="1:3" ht="12.75" customHeight="1">
      <c r="A248" s="44" t="s">
        <v>35</v>
      </c>
      <c r="B248" s="10" t="s">
        <v>407</v>
      </c>
      <c r="C248" s="44"/>
    </row>
    <row r="249" spans="1:3" ht="12.75" customHeight="1">
      <c r="A249" s="44" t="s">
        <v>402</v>
      </c>
      <c r="B249" s="10" t="s">
        <v>408</v>
      </c>
      <c r="C249" s="44"/>
    </row>
    <row r="250" spans="1:3" ht="12.75" customHeight="1">
      <c r="A250" s="44" t="s">
        <v>409</v>
      </c>
      <c r="B250" s="10" t="s">
        <v>410</v>
      </c>
      <c r="C250" s="44"/>
    </row>
    <row r="251" spans="1:3" ht="12.75" customHeight="1">
      <c r="A251" s="44" t="s">
        <v>195</v>
      </c>
      <c r="B251" s="10" t="s">
        <v>411</v>
      </c>
      <c r="C251" s="44"/>
    </row>
    <row r="252" spans="1:3" ht="12.75" customHeight="1">
      <c r="A252" s="44" t="s">
        <v>183</v>
      </c>
      <c r="B252" s="10" t="s">
        <v>412</v>
      </c>
      <c r="C252" s="44"/>
    </row>
    <row r="253" spans="1:3" ht="12.75" customHeight="1">
      <c r="A253" s="44" t="s">
        <v>35</v>
      </c>
      <c r="B253" s="10" t="s">
        <v>413</v>
      </c>
      <c r="C253" s="44"/>
    </row>
    <row r="254" spans="1:3" ht="12.75" customHeight="1">
      <c r="A254" s="44" t="s">
        <v>48</v>
      </c>
      <c r="B254" s="10" t="s">
        <v>414</v>
      </c>
      <c r="C254" s="44"/>
    </row>
    <row r="255" spans="1:3" ht="12.75" customHeight="1">
      <c r="A255" s="44" t="s">
        <v>110</v>
      </c>
      <c r="B255" s="10" t="s">
        <v>415</v>
      </c>
      <c r="C255" s="44"/>
    </row>
    <row r="256" spans="1:3" ht="12.75" customHeight="1">
      <c r="A256" s="44" t="s">
        <v>110</v>
      </c>
      <c r="B256" s="10" t="s">
        <v>416</v>
      </c>
      <c r="C256" s="44"/>
    </row>
    <row r="257" spans="1:3" ht="12.75" customHeight="1">
      <c r="A257" s="44" t="s">
        <v>417</v>
      </c>
      <c r="B257" s="10" t="s">
        <v>418</v>
      </c>
      <c r="C257" s="44"/>
    </row>
    <row r="258" spans="1:3" ht="12.75" customHeight="1">
      <c r="A258" s="44" t="s">
        <v>110</v>
      </c>
      <c r="B258" s="10" t="s">
        <v>419</v>
      </c>
      <c r="C258" s="44"/>
    </row>
    <row r="259" spans="1:3" ht="12.75" customHeight="1">
      <c r="A259" s="44" t="s">
        <v>420</v>
      </c>
      <c r="B259" s="10" t="s">
        <v>421</v>
      </c>
      <c r="C259" s="44"/>
    </row>
    <row r="260" spans="1:3" ht="12.75" customHeight="1">
      <c r="A260" s="44" t="s">
        <v>422</v>
      </c>
      <c r="B260" s="10" t="s">
        <v>423</v>
      </c>
      <c r="C260" s="44"/>
    </row>
    <row r="261" spans="1:3" ht="12.75" customHeight="1">
      <c r="A261" s="44" t="s">
        <v>151</v>
      </c>
      <c r="B261" s="10" t="s">
        <v>424</v>
      </c>
      <c r="C261" s="44"/>
    </row>
    <row r="262" spans="1:3" ht="12.75" customHeight="1">
      <c r="A262" s="44" t="s">
        <v>425</v>
      </c>
      <c r="B262" s="10" t="s">
        <v>426</v>
      </c>
      <c r="C262" s="44"/>
    </row>
    <row r="263" spans="1:3" ht="12.75" customHeight="1">
      <c r="A263" s="44" t="s">
        <v>48</v>
      </c>
      <c r="B263" s="10" t="s">
        <v>427</v>
      </c>
      <c r="C263" s="44"/>
    </row>
    <row r="264" spans="1:3" ht="12.75" customHeight="1">
      <c r="A264" s="44" t="s">
        <v>87</v>
      </c>
      <c r="B264" s="10" t="s">
        <v>428</v>
      </c>
      <c r="C264" s="44"/>
    </row>
    <row r="265" spans="1:3" ht="12.75" customHeight="1">
      <c r="A265" s="44" t="s">
        <v>48</v>
      </c>
      <c r="B265" s="10" t="s">
        <v>429</v>
      </c>
      <c r="C265" s="44"/>
    </row>
    <row r="266" spans="1:3" ht="12.75" customHeight="1">
      <c r="A266" s="44" t="s">
        <v>430</v>
      </c>
      <c r="B266" s="10" t="s">
        <v>431</v>
      </c>
      <c r="C266" s="44"/>
    </row>
    <row r="267" spans="1:3" ht="12.75" customHeight="1">
      <c r="A267" s="44" t="s">
        <v>48</v>
      </c>
      <c r="B267" s="10" t="s">
        <v>432</v>
      </c>
      <c r="C267" s="44"/>
    </row>
    <row r="268" spans="1:3" ht="12.75" customHeight="1">
      <c r="A268" s="44" t="s">
        <v>183</v>
      </c>
      <c r="B268" s="10" t="s">
        <v>433</v>
      </c>
      <c r="C268" s="44"/>
    </row>
    <row r="269" spans="1:3" ht="12.75" customHeight="1">
      <c r="A269" s="44" t="s">
        <v>434</v>
      </c>
      <c r="B269" s="10" t="s">
        <v>435</v>
      </c>
      <c r="C269" s="44"/>
    </row>
    <row r="270" spans="1:3" ht="12.75" customHeight="1">
      <c r="A270" s="44" t="s">
        <v>436</v>
      </c>
      <c r="B270" s="10" t="s">
        <v>437</v>
      </c>
      <c r="C270" s="44"/>
    </row>
    <row r="271" spans="1:3" ht="12.75" customHeight="1">
      <c r="A271" s="44" t="s">
        <v>438</v>
      </c>
      <c r="B271" s="10" t="s">
        <v>439</v>
      </c>
      <c r="C271" s="44"/>
    </row>
    <row r="272" spans="1:3" ht="12.75" customHeight="1">
      <c r="A272" s="44" t="s">
        <v>35</v>
      </c>
      <c r="B272" s="10" t="s">
        <v>440</v>
      </c>
      <c r="C272" s="44"/>
    </row>
    <row r="273" spans="1:3" ht="12.75" customHeight="1">
      <c r="A273" s="44" t="s">
        <v>155</v>
      </c>
      <c r="B273" s="10" t="s">
        <v>441</v>
      </c>
      <c r="C273" s="44"/>
    </row>
    <row r="274" spans="1:3" ht="12.75" customHeight="1">
      <c r="A274" s="44" t="s">
        <v>442</v>
      </c>
      <c r="B274" s="10" t="s">
        <v>443</v>
      </c>
      <c r="C274" s="44"/>
    </row>
    <row r="275" spans="1:3" ht="12.75" customHeight="1">
      <c r="A275" s="44" t="s">
        <v>444</v>
      </c>
      <c r="B275" s="10" t="s">
        <v>445</v>
      </c>
      <c r="C275" s="44"/>
    </row>
    <row r="276" spans="1:3" ht="12.75" customHeight="1">
      <c r="A276" s="44" t="s">
        <v>155</v>
      </c>
      <c r="B276" s="10" t="s">
        <v>446</v>
      </c>
      <c r="C276" s="44"/>
    </row>
    <row r="277" spans="1:3" ht="12.75" customHeight="1">
      <c r="A277" s="44" t="s">
        <v>447</v>
      </c>
      <c r="B277" s="10" t="s">
        <v>448</v>
      </c>
      <c r="C277" s="44"/>
    </row>
    <row r="278" spans="1:3" ht="12.75" customHeight="1">
      <c r="A278" s="44" t="s">
        <v>155</v>
      </c>
      <c r="B278" s="10" t="s">
        <v>449</v>
      </c>
      <c r="C278" s="44"/>
    </row>
    <row r="279" spans="1:3" ht="12.75" customHeight="1">
      <c r="A279" s="44" t="s">
        <v>183</v>
      </c>
      <c r="B279" s="10" t="s">
        <v>450</v>
      </c>
      <c r="C279" s="44"/>
    </row>
    <row r="280" spans="1:3" ht="12.75" customHeight="1">
      <c r="A280" s="44" t="s">
        <v>451</v>
      </c>
      <c r="B280" s="10" t="s">
        <v>452</v>
      </c>
      <c r="C280" s="44"/>
    </row>
    <row r="281" spans="1:3" ht="12.75" customHeight="1">
      <c r="A281" s="44" t="s">
        <v>444</v>
      </c>
      <c r="B281" s="10" t="s">
        <v>453</v>
      </c>
      <c r="C281" s="44"/>
    </row>
    <row r="282" spans="1:3" ht="12.75" customHeight="1">
      <c r="A282" s="44" t="s">
        <v>404</v>
      </c>
      <c r="B282" s="10" t="s">
        <v>454</v>
      </c>
      <c r="C282" s="44"/>
    </row>
    <row r="283" spans="1:3" ht="12.75" customHeight="1">
      <c r="A283" s="44" t="s">
        <v>455</v>
      </c>
      <c r="B283" s="10" t="s">
        <v>456</v>
      </c>
      <c r="C283" s="44"/>
    </row>
    <row r="284" spans="1:3" ht="12.75" customHeight="1">
      <c r="A284" s="44" t="s">
        <v>457</v>
      </c>
      <c r="B284" s="10" t="s">
        <v>458</v>
      </c>
      <c r="C284" s="44"/>
    </row>
    <row r="285" spans="1:3" ht="12.75" customHeight="1">
      <c r="A285" s="44" t="s">
        <v>183</v>
      </c>
      <c r="B285" s="10" t="s">
        <v>459</v>
      </c>
      <c r="C285" s="44"/>
    </row>
    <row r="286" spans="1:3" ht="12.75" customHeight="1">
      <c r="A286" s="44" t="s">
        <v>48</v>
      </c>
      <c r="B286" s="10" t="s">
        <v>460</v>
      </c>
      <c r="C286" s="44"/>
    </row>
    <row r="287" spans="1:3" ht="12.75" customHeight="1">
      <c r="A287" s="44" t="s">
        <v>155</v>
      </c>
      <c r="B287" s="10" t="s">
        <v>461</v>
      </c>
      <c r="C287" s="44"/>
    </row>
    <row r="288" spans="1:3" ht="12.75" customHeight="1">
      <c r="A288" s="44" t="s">
        <v>462</v>
      </c>
      <c r="B288" s="10" t="s">
        <v>463</v>
      </c>
      <c r="C288" s="44"/>
    </row>
    <row r="289" spans="1:3" ht="12.75" customHeight="1">
      <c r="A289" s="44" t="s">
        <v>48</v>
      </c>
      <c r="B289" s="10" t="s">
        <v>464</v>
      </c>
      <c r="C289" s="44"/>
    </row>
    <row r="290" spans="1:3" ht="12.75" customHeight="1">
      <c r="A290" s="44" t="s">
        <v>183</v>
      </c>
      <c r="B290" s="10" t="s">
        <v>465</v>
      </c>
      <c r="C290" s="44"/>
    </row>
    <row r="291" spans="1:3" ht="12.75" customHeight="1">
      <c r="A291" s="44" t="s">
        <v>451</v>
      </c>
      <c r="B291" s="10" t="s">
        <v>466</v>
      </c>
      <c r="C291" s="44"/>
    </row>
    <row r="292" spans="1:3" ht="12.75" customHeight="1">
      <c r="A292" s="44" t="s">
        <v>467</v>
      </c>
      <c r="B292" s="10" t="s">
        <v>468</v>
      </c>
      <c r="C292" s="44"/>
    </row>
    <row r="293" spans="1:3" ht="12.75" customHeight="1">
      <c r="A293" s="44" t="s">
        <v>155</v>
      </c>
      <c r="B293" s="10" t="s">
        <v>469</v>
      </c>
      <c r="C293" s="44"/>
    </row>
    <row r="294" spans="1:3" ht="12.75" customHeight="1">
      <c r="A294" s="44" t="s">
        <v>125</v>
      </c>
      <c r="B294" s="10" t="s">
        <v>470</v>
      </c>
      <c r="C294" s="44"/>
    </row>
    <row r="295" spans="1:3" ht="12.75" customHeight="1">
      <c r="A295" s="44" t="s">
        <v>155</v>
      </c>
      <c r="B295" s="10" t="s">
        <v>471</v>
      </c>
      <c r="C295" s="44"/>
    </row>
    <row r="296" spans="1:3" ht="12.75" customHeight="1">
      <c r="A296" s="44" t="s">
        <v>48</v>
      </c>
      <c r="B296" s="10" t="s">
        <v>472</v>
      </c>
      <c r="C296" s="44" t="s">
        <v>183</v>
      </c>
    </row>
    <row r="297" spans="1:3" ht="12.75" customHeight="1">
      <c r="A297" s="44" t="s">
        <v>473</v>
      </c>
      <c r="B297" s="10" t="s">
        <v>474</v>
      </c>
      <c r="C297" s="44"/>
    </row>
    <row r="298" spans="1:3" ht="12.75" customHeight="1">
      <c r="A298" s="44" t="s">
        <v>102</v>
      </c>
      <c r="B298" s="10" t="s">
        <v>475</v>
      </c>
      <c r="C298" s="44"/>
    </row>
    <row r="299" spans="1:3" ht="12.75" customHeight="1">
      <c r="A299" s="44" t="s">
        <v>48</v>
      </c>
      <c r="B299" s="10" t="s">
        <v>476</v>
      </c>
      <c r="C299" s="44"/>
    </row>
    <row r="300" spans="1:3" ht="12.75" customHeight="1">
      <c r="A300" s="44" t="s">
        <v>183</v>
      </c>
      <c r="B300" s="10" t="s">
        <v>477</v>
      </c>
      <c r="C300" s="44"/>
    </row>
    <row r="301" spans="1:3" ht="12.75" customHeight="1">
      <c r="A301" s="44" t="s">
        <v>478</v>
      </c>
      <c r="B301" s="10" t="s">
        <v>479</v>
      </c>
      <c r="C301" s="44"/>
    </row>
    <row r="302" spans="1:3" ht="12.75" customHeight="1">
      <c r="A302" s="44" t="s">
        <v>102</v>
      </c>
      <c r="B302" s="10" t="s">
        <v>480</v>
      </c>
      <c r="C302" s="44"/>
    </row>
    <row r="303" spans="1:3" ht="12.75" customHeight="1">
      <c r="A303" s="44" t="s">
        <v>481</v>
      </c>
      <c r="B303" s="10" t="s">
        <v>482</v>
      </c>
      <c r="C303" s="44"/>
    </row>
    <row r="304" spans="1:3" ht="12.75" customHeight="1">
      <c r="A304" s="44" t="s">
        <v>483</v>
      </c>
      <c r="B304" s="10" t="s">
        <v>484</v>
      </c>
      <c r="C304" s="44"/>
    </row>
    <row r="305" spans="1:3" ht="12.75" customHeight="1">
      <c r="A305" s="44" t="s">
        <v>485</v>
      </c>
      <c r="B305" s="10" t="s">
        <v>486</v>
      </c>
      <c r="C305" s="44"/>
    </row>
    <row r="306" spans="1:3" ht="12.75" customHeight="1">
      <c r="A306" s="44" t="s">
        <v>183</v>
      </c>
      <c r="B306" s="10" t="s">
        <v>487</v>
      </c>
      <c r="C306" s="44"/>
    </row>
    <row r="307" spans="1:3" ht="12.75" customHeight="1">
      <c r="A307" s="44" t="s">
        <v>485</v>
      </c>
      <c r="B307" s="10" t="s">
        <v>488</v>
      </c>
      <c r="C307" s="44"/>
    </row>
    <row r="308" spans="1:3" ht="12.75" customHeight="1">
      <c r="A308" s="44" t="s">
        <v>485</v>
      </c>
      <c r="B308" s="10" t="s">
        <v>489</v>
      </c>
      <c r="C308" s="44"/>
    </row>
    <row r="309" spans="1:3" ht="12.75" customHeight="1">
      <c r="A309" s="44" t="s">
        <v>102</v>
      </c>
      <c r="B309" s="10" t="s">
        <v>490</v>
      </c>
      <c r="C309" s="44"/>
    </row>
    <row r="310" spans="1:3" ht="12.75" customHeight="1">
      <c r="A310" s="44" t="s">
        <v>485</v>
      </c>
      <c r="B310" s="10" t="s">
        <v>491</v>
      </c>
      <c r="C310" s="44"/>
    </row>
    <row r="311" spans="1:3" ht="12.75" customHeight="1">
      <c r="A311" s="44" t="s">
        <v>485</v>
      </c>
      <c r="B311" s="10" t="s">
        <v>492</v>
      </c>
      <c r="C311" s="44"/>
    </row>
    <row r="312" spans="1:3" ht="12.75" customHeight="1">
      <c r="A312" s="44" t="s">
        <v>404</v>
      </c>
      <c r="B312" s="10" t="s">
        <v>493</v>
      </c>
      <c r="C312" s="44"/>
    </row>
    <row r="313" spans="1:3" ht="12.75" customHeight="1">
      <c r="A313" s="44" t="s">
        <v>134</v>
      </c>
      <c r="B313" s="10" t="s">
        <v>494</v>
      </c>
      <c r="C313" s="44" t="s">
        <v>48</v>
      </c>
    </row>
    <row r="314" spans="1:3" ht="12.75" customHeight="1">
      <c r="A314" s="44" t="s">
        <v>495</v>
      </c>
      <c r="B314" s="10" t="s">
        <v>496</v>
      </c>
      <c r="C314" s="44"/>
    </row>
    <row r="315" spans="1:3" ht="12.75" customHeight="1">
      <c r="A315" s="44" t="s">
        <v>497</v>
      </c>
      <c r="B315" s="10" t="s">
        <v>498</v>
      </c>
      <c r="C315" s="44" t="s">
        <v>48</v>
      </c>
    </row>
    <row r="316" spans="1:3" ht="12.75" customHeight="1">
      <c r="A316" s="44" t="s">
        <v>478</v>
      </c>
      <c r="B316" s="10" t="s">
        <v>499</v>
      </c>
      <c r="C316" s="44" t="s">
        <v>155</v>
      </c>
    </row>
    <row r="317" spans="1:3" ht="12.75" customHeight="1">
      <c r="A317" s="44" t="s">
        <v>102</v>
      </c>
      <c r="B317" s="10" t="s">
        <v>500</v>
      </c>
      <c r="C317" s="44"/>
    </row>
    <row r="318" spans="1:3" ht="12.75" customHeight="1">
      <c r="A318" s="44" t="s">
        <v>501</v>
      </c>
      <c r="B318" s="10" t="s">
        <v>502</v>
      </c>
      <c r="C318" s="44"/>
    </row>
    <row r="319" spans="1:3" ht="12.75" customHeight="1">
      <c r="A319" s="44" t="s">
        <v>497</v>
      </c>
      <c r="B319" s="10" t="s">
        <v>503</v>
      </c>
      <c r="C319" s="44" t="s">
        <v>48</v>
      </c>
    </row>
    <row r="320" spans="1:3" ht="12.75" customHeight="1">
      <c r="A320" s="44" t="s">
        <v>155</v>
      </c>
      <c r="B320" s="10" t="s">
        <v>504</v>
      </c>
      <c r="C320" s="44"/>
    </row>
    <row r="321" spans="1:3" ht="12.75" customHeight="1">
      <c r="A321" s="44" t="s">
        <v>505</v>
      </c>
      <c r="B321" s="10" t="s">
        <v>506</v>
      </c>
      <c r="C321" s="44"/>
    </row>
    <row r="322" spans="1:3" ht="12.75" customHeight="1">
      <c r="A322" s="44" t="s">
        <v>48</v>
      </c>
      <c r="B322" s="10" t="s">
        <v>508</v>
      </c>
      <c r="C322" s="44" t="s">
        <v>507</v>
      </c>
    </row>
    <row r="323" spans="1:3" ht="12.75" customHeight="1">
      <c r="A323" s="44" t="s">
        <v>102</v>
      </c>
      <c r="B323" s="10" t="s">
        <v>509</v>
      </c>
      <c r="C323" s="44"/>
    </row>
    <row r="324" spans="1:3" ht="12.75" customHeight="1">
      <c r="A324" s="44" t="s">
        <v>510</v>
      </c>
      <c r="B324" s="10" t="s">
        <v>511</v>
      </c>
      <c r="C324" s="44" t="s">
        <v>155</v>
      </c>
    </row>
    <row r="325" spans="1:3" ht="12.75" customHeight="1">
      <c r="A325" s="44" t="s">
        <v>134</v>
      </c>
      <c r="B325" s="10" t="s">
        <v>512</v>
      </c>
      <c r="C325" s="44" t="s">
        <v>48</v>
      </c>
    </row>
    <row r="326" spans="1:3" ht="12.75" customHeight="1">
      <c r="A326" s="44" t="s">
        <v>311</v>
      </c>
      <c r="B326" s="10" t="s">
        <v>513</v>
      </c>
      <c r="C326" s="44"/>
    </row>
    <row r="327" spans="1:3" ht="12.75" customHeight="1">
      <c r="A327" s="44" t="s">
        <v>48</v>
      </c>
      <c r="B327" s="10" t="s">
        <v>514</v>
      </c>
      <c r="C327" s="44"/>
    </row>
    <row r="328" spans="1:3" ht="12.75" customHeight="1">
      <c r="A328" s="44" t="s">
        <v>497</v>
      </c>
      <c r="B328" s="10" t="s">
        <v>515</v>
      </c>
      <c r="C328" s="44" t="s">
        <v>48</v>
      </c>
    </row>
    <row r="329" spans="1:3" ht="12.75" customHeight="1">
      <c r="A329" s="44" t="s">
        <v>134</v>
      </c>
      <c r="B329" s="10" t="s">
        <v>516</v>
      </c>
      <c r="C329" s="44" t="s">
        <v>48</v>
      </c>
    </row>
    <row r="330" spans="1:3" ht="12.75" customHeight="1">
      <c r="A330" s="44" t="s">
        <v>517</v>
      </c>
      <c r="B330" s="10" t="s">
        <v>518</v>
      </c>
      <c r="C330" s="44"/>
    </row>
    <row r="331" spans="1:3" ht="12.75" customHeight="1">
      <c r="A331" s="44" t="s">
        <v>102</v>
      </c>
      <c r="B331" s="10" t="s">
        <v>519</v>
      </c>
      <c r="C331" s="44"/>
    </row>
    <row r="332" spans="1:3" ht="12.75" customHeight="1">
      <c r="A332" s="44" t="s">
        <v>520</v>
      </c>
      <c r="B332" s="10" t="s">
        <v>521</v>
      </c>
      <c r="C332" s="44"/>
    </row>
    <row r="333" spans="1:3" ht="12.75" customHeight="1">
      <c r="A333" s="44" t="s">
        <v>82</v>
      </c>
      <c r="B333" s="10" t="s">
        <v>522</v>
      </c>
      <c r="C333" s="44"/>
    </row>
    <row r="334" spans="1:3" ht="12.75" customHeight="1">
      <c r="A334" s="44" t="s">
        <v>48</v>
      </c>
      <c r="B334" s="10" t="s">
        <v>523</v>
      </c>
      <c r="C334" s="44"/>
    </row>
    <row r="335" spans="1:3" ht="12.75" customHeight="1">
      <c r="A335" s="44" t="s">
        <v>102</v>
      </c>
      <c r="B335" s="10" t="s">
        <v>524</v>
      </c>
      <c r="C335" s="44"/>
    </row>
    <row r="336" spans="1:3" ht="12.75" customHeight="1">
      <c r="A336" s="44" t="s">
        <v>155</v>
      </c>
      <c r="B336" s="10" t="s">
        <v>525</v>
      </c>
      <c r="C336" s="44"/>
    </row>
    <row r="337" spans="1:3" ht="12.75" customHeight="1">
      <c r="A337" s="44" t="s">
        <v>102</v>
      </c>
      <c r="B337" s="10" t="s">
        <v>526</v>
      </c>
      <c r="C337" s="44"/>
    </row>
    <row r="338" spans="1:3" ht="12.75" customHeight="1">
      <c r="A338" s="44" t="s">
        <v>527</v>
      </c>
      <c r="B338" s="10" t="s">
        <v>528</v>
      </c>
      <c r="C338" s="44"/>
    </row>
    <row r="339" spans="1:3" ht="12.75" customHeight="1">
      <c r="A339" s="44" t="s">
        <v>155</v>
      </c>
      <c r="B339" s="10" t="s">
        <v>529</v>
      </c>
      <c r="C339" s="44"/>
    </row>
    <row r="340" spans="1:3" ht="12.75" customHeight="1">
      <c r="A340" s="44" t="s">
        <v>102</v>
      </c>
      <c r="B340" s="10" t="s">
        <v>530</v>
      </c>
      <c r="C340" s="44"/>
    </row>
    <row r="341" spans="1:3" ht="12.75" customHeight="1">
      <c r="A341" s="44" t="s">
        <v>82</v>
      </c>
      <c r="B341" s="10" t="s">
        <v>531</v>
      </c>
      <c r="C341" s="44"/>
    </row>
    <row r="342" spans="1:3" ht="12.75" customHeight="1">
      <c r="A342" s="44" t="s">
        <v>532</v>
      </c>
      <c r="B342" s="10" t="s">
        <v>533</v>
      </c>
      <c r="C342" s="44"/>
    </row>
    <row r="343" spans="1:3" ht="12.75" customHeight="1">
      <c r="A343" s="44" t="s">
        <v>384</v>
      </c>
      <c r="B343" s="10" t="s">
        <v>534</v>
      </c>
      <c r="C343" s="44"/>
    </row>
    <row r="344" spans="1:3" ht="12.75" customHeight="1">
      <c r="A344" s="44" t="s">
        <v>48</v>
      </c>
      <c r="B344" s="10" t="s">
        <v>535</v>
      </c>
      <c r="C344" s="44"/>
    </row>
    <row r="345" spans="1:3" ht="12.75" customHeight="1">
      <c r="A345" s="44" t="s">
        <v>378</v>
      </c>
      <c r="B345" s="10" t="s">
        <v>536</v>
      </c>
      <c r="C345" s="44"/>
    </row>
    <row r="346" spans="1:3" ht="12.75" customHeight="1">
      <c r="A346" s="44" t="s">
        <v>183</v>
      </c>
      <c r="B346" s="10" t="s">
        <v>537</v>
      </c>
      <c r="C346" s="44"/>
    </row>
    <row r="347" spans="1:3" ht="12.75" customHeight="1">
      <c r="A347" s="44" t="s">
        <v>442</v>
      </c>
      <c r="B347" s="10" t="s">
        <v>538</v>
      </c>
      <c r="C347" s="44"/>
    </row>
    <row r="348" spans="1:3" ht="12.75" customHeight="1">
      <c r="A348" s="44" t="s">
        <v>155</v>
      </c>
      <c r="B348" s="10" t="s">
        <v>539</v>
      </c>
      <c r="C348" s="44"/>
    </row>
    <row r="349" spans="1:3" ht="12.75" customHeight="1">
      <c r="A349" s="44" t="s">
        <v>540</v>
      </c>
      <c r="B349" s="10" t="s">
        <v>541</v>
      </c>
      <c r="C349" s="44"/>
    </row>
    <row r="350" spans="1:3" ht="12.75" customHeight="1">
      <c r="A350" s="44" t="s">
        <v>155</v>
      </c>
      <c r="B350" s="10" t="s">
        <v>542</v>
      </c>
      <c r="C350" s="44"/>
    </row>
    <row r="351" spans="1:3" ht="12.75" customHeight="1">
      <c r="A351" s="44" t="s">
        <v>183</v>
      </c>
      <c r="B351" s="10" t="s">
        <v>543</v>
      </c>
      <c r="C351" s="44"/>
    </row>
    <row r="352" spans="1:3" ht="12.75" customHeight="1">
      <c r="A352" s="44" t="s">
        <v>48</v>
      </c>
      <c r="B352" s="10" t="s">
        <v>544</v>
      </c>
      <c r="C352" s="44"/>
    </row>
    <row r="353" spans="1:3" ht="12.75" customHeight="1">
      <c r="A353" s="44" t="s">
        <v>545</v>
      </c>
      <c r="B353" s="10" t="s">
        <v>546</v>
      </c>
      <c r="C353" s="44"/>
    </row>
    <row r="354" spans="1:3" ht="12.75" customHeight="1">
      <c r="A354" s="44" t="s">
        <v>438</v>
      </c>
      <c r="B354" s="10" t="s">
        <v>547</v>
      </c>
      <c r="C354" s="44"/>
    </row>
    <row r="355" spans="1:3" ht="12.75" customHeight="1">
      <c r="A355" s="44" t="s">
        <v>444</v>
      </c>
      <c r="B355" s="10" t="s">
        <v>548</v>
      </c>
      <c r="C355" s="44"/>
    </row>
    <row r="356" spans="1:3" ht="12.75" customHeight="1">
      <c r="A356" s="44" t="s">
        <v>48</v>
      </c>
      <c r="B356" s="10" t="s">
        <v>549</v>
      </c>
      <c r="C356" s="44"/>
    </row>
    <row r="357" spans="1:3" ht="12.75" customHeight="1">
      <c r="A357" s="44" t="s">
        <v>48</v>
      </c>
      <c r="B357" s="10" t="s">
        <v>550</v>
      </c>
      <c r="C357" s="44"/>
    </row>
    <row r="358" spans="1:3" ht="12.75" customHeight="1">
      <c r="A358" s="44" t="s">
        <v>155</v>
      </c>
      <c r="B358" s="10" t="s">
        <v>551</v>
      </c>
      <c r="C358" s="44"/>
    </row>
    <row r="359" spans="1:3" ht="12.75" customHeight="1">
      <c r="A359" s="44" t="s">
        <v>183</v>
      </c>
      <c r="B359" s="10" t="s">
        <v>552</v>
      </c>
      <c r="C359" s="44"/>
    </row>
    <row r="360" spans="1:3" ht="12.75" customHeight="1">
      <c r="A360" s="44" t="s">
        <v>444</v>
      </c>
      <c r="B360" s="10" t="s">
        <v>554</v>
      </c>
      <c r="C360" s="44" t="s">
        <v>553</v>
      </c>
    </row>
    <row r="361" spans="1:3" ht="12.75" customHeight="1">
      <c r="A361" s="44" t="s">
        <v>438</v>
      </c>
      <c r="B361" s="10" t="s">
        <v>555</v>
      </c>
      <c r="C361" s="44"/>
    </row>
    <row r="362" spans="1:3" ht="12.75" customHeight="1">
      <c r="A362" s="44" t="s">
        <v>556</v>
      </c>
      <c r="B362" s="10" t="s">
        <v>557</v>
      </c>
      <c r="C362" s="44"/>
    </row>
    <row r="363" spans="1:3" ht="12.75" customHeight="1">
      <c r="A363" s="44" t="s">
        <v>155</v>
      </c>
      <c r="B363" s="10" t="s">
        <v>558</v>
      </c>
      <c r="C363" s="44"/>
    </row>
    <row r="364" spans="1:3" ht="12.75" customHeight="1">
      <c r="A364" s="44" t="s">
        <v>155</v>
      </c>
      <c r="B364" s="10" t="s">
        <v>559</v>
      </c>
      <c r="C364" s="44"/>
    </row>
    <row r="365" spans="1:3" ht="12.75" customHeight="1">
      <c r="A365" s="44" t="s">
        <v>48</v>
      </c>
      <c r="B365" s="10" t="s">
        <v>560</v>
      </c>
      <c r="C365" s="44"/>
    </row>
    <row r="366" spans="1:3" ht="12.75" customHeight="1">
      <c r="A366" s="44" t="s">
        <v>561</v>
      </c>
      <c r="B366" s="10" t="s">
        <v>562</v>
      </c>
      <c r="C366" s="44"/>
    </row>
    <row r="367" spans="1:3" ht="12.75" customHeight="1">
      <c r="A367" s="44" t="s">
        <v>563</v>
      </c>
      <c r="B367" s="10" t="s">
        <v>564</v>
      </c>
      <c r="C367" s="44"/>
    </row>
    <row r="368" spans="1:3" ht="12.75" customHeight="1">
      <c r="A368" s="44" t="s">
        <v>155</v>
      </c>
      <c r="B368" s="10" t="s">
        <v>565</v>
      </c>
      <c r="C368" s="44"/>
    </row>
    <row r="369" spans="1:3" ht="12.75" customHeight="1">
      <c r="A369" s="44" t="s">
        <v>82</v>
      </c>
      <c r="B369" s="10" t="s">
        <v>566</v>
      </c>
      <c r="C369" s="44"/>
    </row>
    <row r="370" spans="1:3" ht="12.75" customHeight="1">
      <c r="A370" s="44" t="s">
        <v>155</v>
      </c>
      <c r="B370" s="10" t="s">
        <v>567</v>
      </c>
      <c r="C370" s="44"/>
    </row>
    <row r="371" spans="1:3" ht="12.75" customHeight="1">
      <c r="A371" s="44" t="s">
        <v>404</v>
      </c>
      <c r="B371" s="10" t="s">
        <v>568</v>
      </c>
      <c r="C371" s="44"/>
    </row>
    <row r="372" spans="1:3" ht="12.75" customHeight="1">
      <c r="A372" s="44" t="s">
        <v>125</v>
      </c>
      <c r="B372" s="10" t="s">
        <v>569</v>
      </c>
      <c r="C372" s="44"/>
    </row>
    <row r="373" spans="1:3" ht="12.75" customHeight="1">
      <c r="A373" s="44" t="s">
        <v>82</v>
      </c>
      <c r="B373" s="10" t="s">
        <v>570</v>
      </c>
      <c r="C373" s="44"/>
    </row>
    <row r="374" spans="1:3" ht="12.75" customHeight="1">
      <c r="A374" s="44" t="s">
        <v>48</v>
      </c>
      <c r="B374" s="10" t="s">
        <v>571</v>
      </c>
      <c r="C374" s="44"/>
    </row>
    <row r="375" spans="1:3" ht="12.75" customHeight="1">
      <c r="A375" s="44" t="s">
        <v>420</v>
      </c>
      <c r="B375" s="10" t="s">
        <v>572</v>
      </c>
      <c r="C375" s="44"/>
    </row>
    <row r="376" spans="1:3" ht="12.75" customHeight="1">
      <c r="A376" s="44" t="s">
        <v>48</v>
      </c>
      <c r="B376" s="10" t="s">
        <v>573</v>
      </c>
      <c r="C376" s="44"/>
    </row>
    <row r="377" spans="1:3" ht="12.75" customHeight="1">
      <c r="A377" s="44" t="s">
        <v>110</v>
      </c>
      <c r="B377" s="10" t="s">
        <v>574</v>
      </c>
      <c r="C377" s="44"/>
    </row>
    <row r="378" spans="1:3" ht="12.75" customHeight="1">
      <c r="A378" s="44" t="s">
        <v>102</v>
      </c>
      <c r="B378" s="10" t="s">
        <v>575</v>
      </c>
      <c r="C378" s="44"/>
    </row>
    <row r="379" spans="1:3" ht="12.75" customHeight="1">
      <c r="A379" s="44" t="s">
        <v>576</v>
      </c>
      <c r="B379" s="10" t="s">
        <v>577</v>
      </c>
      <c r="C379" s="44"/>
    </row>
    <row r="380" spans="1:3" ht="12.75" customHeight="1">
      <c r="A380" s="44" t="s">
        <v>444</v>
      </c>
      <c r="B380" s="10" t="s">
        <v>578</v>
      </c>
      <c r="C380" s="44"/>
    </row>
    <row r="381" spans="1:3" ht="12.75" customHeight="1">
      <c r="A381" s="44" t="s">
        <v>48</v>
      </c>
      <c r="B381" s="10" t="s">
        <v>579</v>
      </c>
      <c r="C381" s="44"/>
    </row>
    <row r="382" spans="1:3" ht="12.75" customHeight="1">
      <c r="A382" s="44" t="s">
        <v>404</v>
      </c>
      <c r="B382" s="10" t="s">
        <v>580</v>
      </c>
      <c r="C382" s="44"/>
    </row>
    <row r="383" spans="1:3" ht="12.75" customHeight="1">
      <c r="A383" s="44" t="s">
        <v>581</v>
      </c>
      <c r="B383" s="10" t="s">
        <v>582</v>
      </c>
      <c r="C383" s="44"/>
    </row>
    <row r="384" spans="1:3" ht="12.75" customHeight="1">
      <c r="A384" s="44" t="s">
        <v>102</v>
      </c>
      <c r="B384" s="10" t="s">
        <v>583</v>
      </c>
      <c r="C384" s="44"/>
    </row>
    <row r="385" spans="1:3" ht="12.75" customHeight="1">
      <c r="A385" s="44" t="s">
        <v>584</v>
      </c>
      <c r="B385" s="10" t="s">
        <v>585</v>
      </c>
      <c r="C385" s="44"/>
    </row>
    <row r="386" spans="1:3" ht="12.75" customHeight="1">
      <c r="A386" s="44" t="s">
        <v>586</v>
      </c>
      <c r="B386" s="10" t="s">
        <v>587</v>
      </c>
      <c r="C386" s="44"/>
    </row>
    <row r="387" spans="1:3" ht="12.75" customHeight="1">
      <c r="A387" s="44" t="s">
        <v>155</v>
      </c>
      <c r="B387" s="10" t="s">
        <v>588</v>
      </c>
      <c r="C387" s="44"/>
    </row>
    <row r="388" spans="1:3" ht="12.75" customHeight="1">
      <c r="A388" s="44" t="s">
        <v>155</v>
      </c>
      <c r="B388" s="10" t="s">
        <v>589</v>
      </c>
      <c r="C388" s="44"/>
    </row>
    <row r="389" spans="1:3" ht="12.75" customHeight="1">
      <c r="A389" s="44" t="s">
        <v>576</v>
      </c>
      <c r="B389" s="10" t="s">
        <v>590</v>
      </c>
      <c r="C389" s="44"/>
    </row>
    <row r="390" spans="1:3" ht="12.75" customHeight="1">
      <c r="A390" s="44" t="s">
        <v>591</v>
      </c>
      <c r="B390" s="10" t="s">
        <v>592</v>
      </c>
      <c r="C390" s="44"/>
    </row>
    <row r="391" spans="1:3" ht="12.75" customHeight="1">
      <c r="A391" s="44" t="s">
        <v>593</v>
      </c>
      <c r="B391" s="10" t="s">
        <v>594</v>
      </c>
      <c r="C391" s="44"/>
    </row>
    <row r="392" spans="1:3" ht="12.75" customHeight="1">
      <c r="A392" s="44" t="s">
        <v>595</v>
      </c>
      <c r="B392" s="10" t="s">
        <v>596</v>
      </c>
      <c r="C392" s="44"/>
    </row>
    <row r="393" spans="1:3" ht="12.75" customHeight="1">
      <c r="A393" s="44" t="s">
        <v>82</v>
      </c>
      <c r="B393" s="10" t="s">
        <v>597</v>
      </c>
      <c r="C393" s="44"/>
    </row>
    <row r="394" spans="1:3" ht="12.75" customHeight="1">
      <c r="A394" s="44" t="s">
        <v>576</v>
      </c>
      <c r="B394" s="10" t="s">
        <v>598</v>
      </c>
      <c r="C394" s="44"/>
    </row>
    <row r="395" spans="1:3" ht="12.75" customHeight="1">
      <c r="A395" s="44" t="s">
        <v>599</v>
      </c>
      <c r="B395" s="10" t="s">
        <v>600</v>
      </c>
      <c r="C395" s="44"/>
    </row>
    <row r="396" spans="1:3" ht="12.75" customHeight="1">
      <c r="A396" s="44" t="s">
        <v>601</v>
      </c>
      <c r="B396" s="10" t="s">
        <v>602</v>
      </c>
      <c r="C396" s="44"/>
    </row>
    <row r="397" spans="1:3" ht="12.75" customHeight="1">
      <c r="A397" s="44" t="s">
        <v>603</v>
      </c>
      <c r="B397" s="10" t="s">
        <v>604</v>
      </c>
      <c r="C397" s="44"/>
    </row>
    <row r="398" spans="1:3" ht="12.75" customHeight="1">
      <c r="A398" s="44" t="s">
        <v>272</v>
      </c>
      <c r="B398" s="10" t="s">
        <v>605</v>
      </c>
      <c r="C398" s="44"/>
    </row>
    <row r="399" spans="1:3" ht="12.75" customHeight="1">
      <c r="A399" s="44" t="s">
        <v>606</v>
      </c>
      <c r="B399" s="10" t="s">
        <v>607</v>
      </c>
      <c r="C399" s="44"/>
    </row>
    <row r="400" spans="1:3" ht="12.75" customHeight="1">
      <c r="A400" s="44" t="s">
        <v>608</v>
      </c>
      <c r="B400" s="10" t="s">
        <v>609</v>
      </c>
      <c r="C400" s="44"/>
    </row>
    <row r="401" spans="1:3" ht="12.75" customHeight="1">
      <c r="A401" s="44" t="s">
        <v>610</v>
      </c>
      <c r="B401" s="10" t="s">
        <v>611</v>
      </c>
      <c r="C401" s="44"/>
    </row>
    <row r="402" spans="1:3" ht="12.75" customHeight="1">
      <c r="A402" s="44" t="s">
        <v>612</v>
      </c>
      <c r="B402" s="10" t="s">
        <v>613</v>
      </c>
      <c r="C402" s="44"/>
    </row>
    <row r="403" spans="1:3" ht="12.75" customHeight="1">
      <c r="A403" s="44" t="s">
        <v>478</v>
      </c>
      <c r="B403" s="10" t="s">
        <v>614</v>
      </c>
      <c r="C403" s="44"/>
    </row>
    <row r="404" spans="1:3" ht="12.75" customHeight="1">
      <c r="A404" s="44" t="s">
        <v>615</v>
      </c>
      <c r="B404" s="10" t="s">
        <v>616</v>
      </c>
      <c r="C404" s="44"/>
    </row>
    <row r="405" spans="1:3" ht="12.75" customHeight="1">
      <c r="A405" s="44" t="s">
        <v>617</v>
      </c>
      <c r="B405" s="10" t="s">
        <v>618</v>
      </c>
      <c r="C405" s="44" t="s">
        <v>420</v>
      </c>
    </row>
    <row r="406" spans="1:3" ht="12.75" customHeight="1">
      <c r="A406" s="44" t="s">
        <v>128</v>
      </c>
      <c r="B406" s="10" t="s">
        <v>619</v>
      </c>
      <c r="C406" s="44"/>
    </row>
    <row r="407" spans="1:3" ht="12.75" customHeight="1">
      <c r="A407" s="44" t="s">
        <v>128</v>
      </c>
      <c r="B407" s="10" t="s">
        <v>620</v>
      </c>
      <c r="C407" s="44"/>
    </row>
    <row r="408" spans="1:3" ht="12.75" customHeight="1">
      <c r="A408" s="44" t="s">
        <v>621</v>
      </c>
      <c r="B408" s="10" t="s">
        <v>622</v>
      </c>
      <c r="C408" s="44"/>
    </row>
    <row r="409" spans="1:3" ht="12.75" customHeight="1">
      <c r="A409" s="44" t="s">
        <v>623</v>
      </c>
      <c r="B409" s="10" t="s">
        <v>624</v>
      </c>
      <c r="C409" s="44"/>
    </row>
    <row r="410" spans="1:3" ht="12.75" customHeight="1">
      <c r="A410" s="44" t="s">
        <v>329</v>
      </c>
      <c r="B410" s="10" t="s">
        <v>625</v>
      </c>
      <c r="C410" s="44"/>
    </row>
    <row r="411" spans="1:3" ht="12.75" customHeight="1">
      <c r="A411" s="44" t="s">
        <v>438</v>
      </c>
      <c r="B411" s="10" t="s">
        <v>626</v>
      </c>
      <c r="C411" s="44"/>
    </row>
    <row r="412" spans="1:3" ht="12.75" customHeight="1">
      <c r="A412" s="44" t="s">
        <v>438</v>
      </c>
      <c r="B412" s="10" t="s">
        <v>627</v>
      </c>
      <c r="C412" s="44"/>
    </row>
    <row r="413" spans="1:3" ht="12.75" customHeight="1">
      <c r="A413" s="44" t="s">
        <v>628</v>
      </c>
      <c r="B413" s="10" t="s">
        <v>629</v>
      </c>
      <c r="C413" s="44"/>
    </row>
    <row r="414" spans="1:3" ht="12.75" customHeight="1">
      <c r="A414" s="44" t="s">
        <v>628</v>
      </c>
      <c r="B414" s="10" t="s">
        <v>630</v>
      </c>
      <c r="C414" s="44"/>
    </row>
    <row r="415" spans="1:3" ht="12.75" customHeight="1">
      <c r="A415" s="44" t="s">
        <v>438</v>
      </c>
      <c r="B415" s="10" t="s">
        <v>631</v>
      </c>
      <c r="C415" s="44"/>
    </row>
    <row r="416" spans="1:3" ht="12.75" customHeight="1">
      <c r="A416" s="44" t="s">
        <v>632</v>
      </c>
      <c r="B416" s="10" t="s">
        <v>633</v>
      </c>
      <c r="C416" s="44"/>
    </row>
    <row r="417" spans="1:3" ht="12.75" customHeight="1">
      <c r="A417" s="44" t="s">
        <v>634</v>
      </c>
      <c r="B417" s="10" t="s">
        <v>635</v>
      </c>
      <c r="C417" s="44"/>
    </row>
    <row r="418" spans="1:3" ht="12.75" customHeight="1">
      <c r="A418" s="44" t="s">
        <v>636</v>
      </c>
      <c r="B418" s="10" t="s">
        <v>637</v>
      </c>
      <c r="C418" s="44"/>
    </row>
    <row r="419" spans="1:3" ht="12.75" customHeight="1">
      <c r="A419" s="44" t="s">
        <v>48</v>
      </c>
      <c r="B419" s="10" t="s">
        <v>638</v>
      </c>
      <c r="C419" s="44"/>
    </row>
    <row r="420" spans="1:3" ht="12.75" customHeight="1">
      <c r="A420" s="44" t="s">
        <v>639</v>
      </c>
      <c r="B420" s="10" t="s">
        <v>640</v>
      </c>
      <c r="C420" s="44"/>
    </row>
    <row r="421" spans="1:3" ht="12.75" customHeight="1">
      <c r="A421" s="44" t="s">
        <v>641</v>
      </c>
      <c r="B421" s="10" t="s">
        <v>642</v>
      </c>
      <c r="C421" s="44"/>
    </row>
    <row r="422" spans="1:3" ht="12.75" customHeight="1">
      <c r="A422" s="44" t="s">
        <v>643</v>
      </c>
      <c r="B422" s="10" t="s">
        <v>644</v>
      </c>
      <c r="C422" s="44"/>
    </row>
    <row r="423" spans="1:3" ht="12.75" customHeight="1">
      <c r="A423" s="44" t="s">
        <v>645</v>
      </c>
      <c r="B423" s="10" t="s">
        <v>646</v>
      </c>
      <c r="C423" s="44"/>
    </row>
    <row r="424" spans="1:3" ht="12.75" customHeight="1">
      <c r="A424" s="44" t="s">
        <v>102</v>
      </c>
      <c r="B424" s="10" t="s">
        <v>647</v>
      </c>
      <c r="C424" s="44"/>
    </row>
    <row r="425" spans="1:3" ht="12.75" customHeight="1">
      <c r="A425" s="44" t="s">
        <v>648</v>
      </c>
      <c r="B425" s="10" t="s">
        <v>649</v>
      </c>
      <c r="C425" s="44"/>
    </row>
    <row r="426" spans="1:3" ht="12.75" customHeight="1">
      <c r="A426" s="44" t="s">
        <v>48</v>
      </c>
      <c r="B426" s="10" t="s">
        <v>650</v>
      </c>
      <c r="C426" s="44"/>
    </row>
    <row r="427" spans="1:3" ht="12.75" customHeight="1">
      <c r="A427" s="44" t="s">
        <v>28</v>
      </c>
      <c r="B427" s="10" t="s">
        <v>651</v>
      </c>
      <c r="C427" s="44" t="s">
        <v>420</v>
      </c>
    </row>
    <row r="428" spans="1:3" ht="12.75" customHeight="1">
      <c r="A428" s="44" t="s">
        <v>652</v>
      </c>
      <c r="B428" s="10" t="s">
        <v>653</v>
      </c>
      <c r="C428" s="44"/>
    </row>
    <row r="429" spans="1:3" ht="12.75" customHeight="1">
      <c r="A429" s="44" t="s">
        <v>442</v>
      </c>
      <c r="B429" s="10" t="s">
        <v>654</v>
      </c>
      <c r="C429" s="44"/>
    </row>
    <row r="430" spans="1:3" ht="12.75" customHeight="1">
      <c r="A430" s="44" t="s">
        <v>369</v>
      </c>
      <c r="B430" s="10" t="s">
        <v>655</v>
      </c>
      <c r="C430" s="44"/>
    </row>
    <row r="431" spans="1:3" ht="12.75" customHeight="1">
      <c r="A431" s="44" t="s">
        <v>110</v>
      </c>
      <c r="B431" s="10" t="s">
        <v>656</v>
      </c>
      <c r="C431" s="44" t="s">
        <v>155</v>
      </c>
    </row>
    <row r="432" spans="1:3" ht="12.75" customHeight="1">
      <c r="A432" s="44" t="s">
        <v>82</v>
      </c>
      <c r="B432" s="10" t="s">
        <v>657</v>
      </c>
      <c r="C432" s="44"/>
    </row>
    <row r="433" spans="1:3" ht="12.75" customHeight="1">
      <c r="A433" s="44" t="s">
        <v>230</v>
      </c>
      <c r="B433" s="10" t="s">
        <v>658</v>
      </c>
      <c r="C433" s="44"/>
    </row>
    <row r="434" spans="1:3" ht="12.75" customHeight="1">
      <c r="A434" s="44" t="s">
        <v>659</v>
      </c>
      <c r="B434" s="10" t="s">
        <v>660</v>
      </c>
      <c r="C434" s="44"/>
    </row>
    <row r="435" spans="1:3" ht="12.75" customHeight="1">
      <c r="A435" s="44" t="s">
        <v>28</v>
      </c>
      <c r="B435" s="10" t="s">
        <v>661</v>
      </c>
      <c r="C435" s="44" t="s">
        <v>297</v>
      </c>
    </row>
    <row r="436" spans="1:3" ht="12.75" customHeight="1">
      <c r="A436" s="44" t="s">
        <v>553</v>
      </c>
      <c r="B436" s="10" t="s">
        <v>662</v>
      </c>
      <c r="C436" s="44"/>
    </row>
    <row r="437" spans="1:3" ht="12.75" customHeight="1">
      <c r="A437" s="44" t="s">
        <v>420</v>
      </c>
      <c r="B437" s="10" t="s">
        <v>663</v>
      </c>
      <c r="C437" s="44"/>
    </row>
    <row r="438" spans="1:3" ht="12.75" customHeight="1">
      <c r="A438" s="44" t="s">
        <v>664</v>
      </c>
      <c r="B438" s="10" t="s">
        <v>665</v>
      </c>
      <c r="C438" s="44"/>
    </row>
    <row r="439" spans="1:3" ht="12.75" customHeight="1">
      <c r="A439" s="44" t="s">
        <v>230</v>
      </c>
      <c r="B439" s="10" t="s">
        <v>666</v>
      </c>
      <c r="C439" s="44"/>
    </row>
    <row r="440" spans="1:3" ht="12.75" customHeight="1">
      <c r="A440" s="44" t="s">
        <v>378</v>
      </c>
      <c r="B440" s="10" t="s">
        <v>667</v>
      </c>
      <c r="C440" s="44"/>
    </row>
    <row r="441" spans="1:3" ht="12.75" customHeight="1">
      <c r="A441" s="44" t="s">
        <v>82</v>
      </c>
      <c r="B441" s="10" t="s">
        <v>668</v>
      </c>
      <c r="C441" s="44"/>
    </row>
    <row r="442" spans="1:3" ht="12.75" customHeight="1">
      <c r="A442" s="44" t="s">
        <v>272</v>
      </c>
      <c r="B442" s="10" t="s">
        <v>669</v>
      </c>
      <c r="C442" s="44"/>
    </row>
    <row r="443" spans="1:3" ht="12.75" customHeight="1">
      <c r="A443" s="44" t="s">
        <v>28</v>
      </c>
      <c r="B443" s="10" t="s">
        <v>670</v>
      </c>
      <c r="C443" s="44"/>
    </row>
    <row r="444" spans="1:3" ht="12.75" customHeight="1">
      <c r="A444" s="44" t="s">
        <v>297</v>
      </c>
      <c r="B444" s="10" t="s">
        <v>671</v>
      </c>
      <c r="C444" s="44"/>
    </row>
    <row r="445" spans="1:3" ht="12.75" customHeight="1">
      <c r="A445" s="44" t="s">
        <v>672</v>
      </c>
      <c r="B445" s="10" t="s">
        <v>673</v>
      </c>
      <c r="C445" s="44"/>
    </row>
    <row r="446" spans="1:3" ht="12.75" customHeight="1">
      <c r="A446" s="44" t="s">
        <v>102</v>
      </c>
      <c r="B446" s="10" t="s">
        <v>674</v>
      </c>
      <c r="C446" s="44"/>
    </row>
    <row r="447" spans="1:3" ht="12.75" customHeight="1">
      <c r="A447" s="44" t="s">
        <v>155</v>
      </c>
      <c r="B447" s="10" t="s">
        <v>675</v>
      </c>
      <c r="C447" s="44"/>
    </row>
    <row r="448" spans="1:3" ht="12.75" customHeight="1">
      <c r="A448" s="44" t="s">
        <v>48</v>
      </c>
      <c r="B448" s="10" t="s">
        <v>676</v>
      </c>
      <c r="C448" s="44"/>
    </row>
    <row r="449" spans="1:3" ht="12.75" customHeight="1">
      <c r="A449" s="44" t="s">
        <v>677</v>
      </c>
      <c r="B449" s="10" t="s">
        <v>678</v>
      </c>
      <c r="C449" s="44"/>
    </row>
    <row r="450" spans="1:3" ht="12.75" customHeight="1">
      <c r="A450" s="44" t="s">
        <v>102</v>
      </c>
      <c r="B450" s="10" t="s">
        <v>679</v>
      </c>
      <c r="C450" s="44"/>
    </row>
    <row r="451" spans="1:3" ht="12.75" customHeight="1">
      <c r="A451" s="44" t="s">
        <v>680</v>
      </c>
      <c r="B451" s="10" t="s">
        <v>681</v>
      </c>
      <c r="C451" s="44"/>
    </row>
    <row r="452" spans="1:3" ht="12.75" customHeight="1">
      <c r="A452" s="44" t="s">
        <v>311</v>
      </c>
      <c r="B452" s="10" t="s">
        <v>682</v>
      </c>
      <c r="C452" s="44"/>
    </row>
    <row r="453" spans="1:3" ht="12.75" customHeight="1">
      <c r="A453" s="44" t="s">
        <v>329</v>
      </c>
      <c r="B453" s="10" t="s">
        <v>683</v>
      </c>
      <c r="C453" s="44"/>
    </row>
    <row r="454" spans="1:3" ht="12.75" customHeight="1">
      <c r="A454" s="44" t="s">
        <v>420</v>
      </c>
      <c r="B454" s="10" t="s">
        <v>684</v>
      </c>
      <c r="C454" s="44"/>
    </row>
    <row r="455" spans="1:3" ht="12.75" customHeight="1">
      <c r="A455" s="44" t="s">
        <v>442</v>
      </c>
      <c r="B455" s="10" t="s">
        <v>685</v>
      </c>
      <c r="C455" s="44"/>
    </row>
    <row r="456" spans="1:3" ht="12.75" customHeight="1">
      <c r="A456" s="44" t="s">
        <v>686</v>
      </c>
      <c r="B456" s="10" t="s">
        <v>687</v>
      </c>
      <c r="C456" s="44"/>
    </row>
    <row r="457" spans="1:3" ht="12.75" customHeight="1">
      <c r="A457" s="44" t="s">
        <v>688</v>
      </c>
      <c r="B457" s="10" t="s">
        <v>689</v>
      </c>
      <c r="C457" s="44"/>
    </row>
    <row r="458" spans="1:3" ht="12.75" customHeight="1">
      <c r="A458" s="44" t="s">
        <v>272</v>
      </c>
      <c r="B458" s="10" t="s">
        <v>690</v>
      </c>
      <c r="C458" s="44"/>
    </row>
    <row r="459" spans="1:3" ht="12.75" customHeight="1">
      <c r="A459" s="44" t="s">
        <v>691</v>
      </c>
      <c r="B459" s="10" t="s">
        <v>692</v>
      </c>
      <c r="C459" s="44"/>
    </row>
    <row r="460" spans="1:3" ht="12.75" customHeight="1">
      <c r="A460" s="44" t="s">
        <v>329</v>
      </c>
      <c r="B460" s="10" t="s">
        <v>693</v>
      </c>
      <c r="C460" s="44"/>
    </row>
    <row r="461" spans="1:3" ht="12.75" customHeight="1">
      <c r="A461" s="44" t="s">
        <v>694</v>
      </c>
      <c r="B461" s="10" t="s">
        <v>695</v>
      </c>
      <c r="C461" s="44"/>
    </row>
    <row r="462" spans="1:3" ht="12.75" customHeight="1">
      <c r="A462" s="44" t="s">
        <v>266</v>
      </c>
      <c r="B462" s="10" t="s">
        <v>696</v>
      </c>
      <c r="C462" s="44"/>
    </row>
    <row r="463" spans="1:3" ht="12.75" customHeight="1">
      <c r="A463" s="44" t="s">
        <v>48</v>
      </c>
      <c r="B463" s="10" t="s">
        <v>697</v>
      </c>
      <c r="C463" s="44"/>
    </row>
    <row r="464" spans="1:3" ht="12.75" customHeight="1">
      <c r="A464" s="44" t="s">
        <v>272</v>
      </c>
      <c r="B464" s="10" t="s">
        <v>698</v>
      </c>
      <c r="C464" s="44"/>
    </row>
    <row r="465" spans="1:3" ht="12.75" customHeight="1">
      <c r="A465" s="44" t="s">
        <v>699</v>
      </c>
      <c r="B465" s="10" t="s">
        <v>700</v>
      </c>
      <c r="C465" s="44"/>
    </row>
    <row r="466" spans="1:3" ht="12.75" customHeight="1">
      <c r="A466" s="44" t="s">
        <v>155</v>
      </c>
      <c r="B466" s="10" t="s">
        <v>701</v>
      </c>
      <c r="C466" s="44"/>
    </row>
    <row r="467" spans="1:3" ht="12.75" customHeight="1">
      <c r="A467" s="44" t="s">
        <v>80</v>
      </c>
      <c r="B467" s="10" t="s">
        <v>702</v>
      </c>
      <c r="C467" s="44"/>
    </row>
    <row r="468" spans="1:3" ht="12.75" customHeight="1">
      <c r="A468" s="44" t="s">
        <v>266</v>
      </c>
      <c r="B468" s="10" t="s">
        <v>703</v>
      </c>
      <c r="C468" s="44" t="s">
        <v>378</v>
      </c>
    </row>
    <row r="469" spans="1:3" ht="12.75" customHeight="1">
      <c r="A469" s="44" t="s">
        <v>297</v>
      </c>
      <c r="B469" s="10" t="s">
        <v>704</v>
      </c>
      <c r="C469" s="44"/>
    </row>
    <row r="470" spans="1:3" ht="12.75" customHeight="1">
      <c r="A470" s="44" t="s">
        <v>230</v>
      </c>
      <c r="B470" s="10" t="s">
        <v>705</v>
      </c>
      <c r="C470" s="44"/>
    </row>
    <row r="471" spans="1:3" ht="12.75" customHeight="1">
      <c r="A471" s="44" t="s">
        <v>155</v>
      </c>
      <c r="B471" s="10" t="s">
        <v>706</v>
      </c>
      <c r="C471" s="44"/>
    </row>
    <row r="472" spans="1:3" ht="12.75" customHeight="1">
      <c r="A472" s="44" t="s">
        <v>451</v>
      </c>
      <c r="B472" s="10" t="s">
        <v>707</v>
      </c>
      <c r="C472" s="44"/>
    </row>
    <row r="473" spans="1:3" ht="12.75" customHeight="1">
      <c r="A473" s="44" t="s">
        <v>110</v>
      </c>
      <c r="B473" s="10" t="s">
        <v>708</v>
      </c>
      <c r="C473" s="44"/>
    </row>
    <row r="474" spans="1:3" ht="12.75" customHeight="1">
      <c r="A474" s="44" t="s">
        <v>28</v>
      </c>
      <c r="B474" s="10" t="s">
        <v>709</v>
      </c>
      <c r="C474" s="44" t="s">
        <v>297</v>
      </c>
    </row>
    <row r="475" spans="1:3" ht="12.75" customHeight="1">
      <c r="A475" s="44" t="s">
        <v>329</v>
      </c>
      <c r="B475" s="10" t="s">
        <v>710</v>
      </c>
      <c r="C475" s="44"/>
    </row>
    <row r="476" spans="1:3" ht="12.75" customHeight="1">
      <c r="A476" s="44" t="s">
        <v>272</v>
      </c>
      <c r="B476" s="10" t="s">
        <v>711</v>
      </c>
      <c r="C476" s="44"/>
    </row>
    <row r="477" spans="1:3" ht="12.75" customHeight="1">
      <c r="A477" s="44" t="s">
        <v>297</v>
      </c>
      <c r="B477" s="10" t="s">
        <v>712</v>
      </c>
      <c r="C477" s="44"/>
    </row>
    <row r="478" spans="1:3" ht="12.75" customHeight="1">
      <c r="A478" s="44" t="s">
        <v>329</v>
      </c>
      <c r="B478" s="10" t="s">
        <v>713</v>
      </c>
      <c r="C478" s="44"/>
    </row>
    <row r="479" spans="1:3" ht="12.75" customHeight="1">
      <c r="A479" s="44" t="s">
        <v>110</v>
      </c>
      <c r="B479" s="10" t="s">
        <v>714</v>
      </c>
      <c r="C479" s="44"/>
    </row>
    <row r="480" spans="1:3" ht="12.75" customHeight="1">
      <c r="A480" s="44" t="s">
        <v>715</v>
      </c>
      <c r="B480" s="10" t="s">
        <v>716</v>
      </c>
      <c r="C480" s="44"/>
    </row>
    <row r="481" spans="1:3" ht="12.75" customHeight="1">
      <c r="A481" s="44" t="s">
        <v>378</v>
      </c>
      <c r="B481" s="10" t="s">
        <v>717</v>
      </c>
      <c r="C481" s="44"/>
    </row>
    <row r="482" spans="1:3" ht="12.75" customHeight="1">
      <c r="A482" s="44" t="s">
        <v>48</v>
      </c>
      <c r="B482" s="10" t="s">
        <v>718</v>
      </c>
      <c r="C482" s="44"/>
    </row>
    <row r="483" spans="1:3" ht="12.75" customHeight="1">
      <c r="A483" s="44" t="s">
        <v>269</v>
      </c>
      <c r="B483" s="10" t="s">
        <v>719</v>
      </c>
      <c r="C483" s="44"/>
    </row>
    <row r="484" spans="1:3" ht="12.75" customHeight="1">
      <c r="A484" s="44" t="s">
        <v>272</v>
      </c>
      <c r="B484" s="10" t="s">
        <v>720</v>
      </c>
      <c r="C484" s="44"/>
    </row>
    <row r="485" spans="1:3" ht="12.75" customHeight="1">
      <c r="A485" s="44" t="s">
        <v>272</v>
      </c>
      <c r="B485" s="10" t="s">
        <v>721</v>
      </c>
      <c r="C485" s="44"/>
    </row>
    <row r="486" spans="1:3" ht="12.75" customHeight="1">
      <c r="A486" s="44" t="s">
        <v>230</v>
      </c>
      <c r="B486" s="10" t="s">
        <v>722</v>
      </c>
      <c r="C486" s="44"/>
    </row>
    <row r="487" spans="1:3" ht="12.75" customHeight="1">
      <c r="A487" s="44" t="s">
        <v>329</v>
      </c>
      <c r="B487" s="10" t="s">
        <v>723</v>
      </c>
      <c r="C487" s="44"/>
    </row>
    <row r="488" spans="1:3" ht="12.75" customHeight="1">
      <c r="A488" s="44" t="s">
        <v>155</v>
      </c>
      <c r="B488" s="10" t="s">
        <v>724</v>
      </c>
      <c r="C488" s="44"/>
    </row>
    <row r="489" spans="1:3" ht="12.75" customHeight="1">
      <c r="A489" s="44" t="s">
        <v>269</v>
      </c>
      <c r="B489" s="10" t="s">
        <v>725</v>
      </c>
      <c r="C489" s="44"/>
    </row>
    <row r="490" spans="1:3" ht="12.75" customHeight="1">
      <c r="A490" s="44" t="s">
        <v>369</v>
      </c>
      <c r="B490" s="10" t="s">
        <v>726</v>
      </c>
      <c r="C490" s="44"/>
    </row>
    <row r="491" spans="1:3" ht="12.75" customHeight="1">
      <c r="A491" s="44" t="s">
        <v>48</v>
      </c>
      <c r="B491" s="10" t="s">
        <v>727</v>
      </c>
      <c r="C491" s="44"/>
    </row>
    <row r="492" spans="1:3" ht="12.75" customHeight="1">
      <c r="A492" s="44" t="s">
        <v>35</v>
      </c>
      <c r="B492" s="10" t="s">
        <v>728</v>
      </c>
      <c r="C492" s="44"/>
    </row>
    <row r="493" spans="1:3" ht="12.75" customHeight="1">
      <c r="A493" s="44" t="s">
        <v>384</v>
      </c>
      <c r="B493" s="10" t="s">
        <v>729</v>
      </c>
      <c r="C493" s="44" t="s">
        <v>297</v>
      </c>
    </row>
    <row r="494" spans="1:3" ht="12.75" customHeight="1">
      <c r="A494" s="44" t="s">
        <v>230</v>
      </c>
      <c r="B494" s="10" t="s">
        <v>730</v>
      </c>
      <c r="C494" s="44"/>
    </row>
    <row r="495" spans="1:3" ht="12.75" customHeight="1">
      <c r="A495" s="44" t="s">
        <v>134</v>
      </c>
      <c r="B495" s="10" t="s">
        <v>731</v>
      </c>
      <c r="C495" s="44"/>
    </row>
    <row r="496" spans="1:3" ht="12.75" customHeight="1">
      <c r="A496" s="44" t="s">
        <v>732</v>
      </c>
      <c r="B496" s="10" t="s">
        <v>733</v>
      </c>
      <c r="C496" s="44" t="s">
        <v>266</v>
      </c>
    </row>
    <row r="497" spans="1:3" ht="12.75" customHeight="1">
      <c r="A497" s="44" t="s">
        <v>28</v>
      </c>
      <c r="B497" s="10" t="s">
        <v>734</v>
      </c>
      <c r="C497" s="44" t="s">
        <v>553</v>
      </c>
    </row>
    <row r="498" spans="1:3" ht="12.75" customHeight="1">
      <c r="A498" s="44" t="s">
        <v>272</v>
      </c>
      <c r="B498" s="10" t="s">
        <v>735</v>
      </c>
      <c r="C498" s="44"/>
    </row>
    <row r="499" spans="1:3" ht="12.75" customHeight="1">
      <c r="A499" s="44" t="s">
        <v>736</v>
      </c>
      <c r="B499" s="10" t="s">
        <v>737</v>
      </c>
      <c r="C499" s="44"/>
    </row>
    <row r="500" spans="1:3" ht="12.75" customHeight="1">
      <c r="A500" s="44" t="s">
        <v>211</v>
      </c>
      <c r="B500" s="10" t="s">
        <v>738</v>
      </c>
      <c r="C500" s="44"/>
    </row>
    <row r="501" spans="1:3" ht="12.75" customHeight="1">
      <c r="A501" s="44" t="s">
        <v>739</v>
      </c>
      <c r="B501" s="10" t="s">
        <v>740</v>
      </c>
      <c r="C501" s="44"/>
    </row>
    <row r="502" spans="1:3" ht="12.75" customHeight="1">
      <c r="A502" s="44" t="s">
        <v>48</v>
      </c>
      <c r="B502" s="10" t="s">
        <v>741</v>
      </c>
      <c r="C502" s="44"/>
    </row>
    <row r="503" spans="1:3" ht="12.75" customHeight="1">
      <c r="A503" s="44" t="s">
        <v>329</v>
      </c>
      <c r="B503" s="10" t="s">
        <v>742</v>
      </c>
      <c r="C503" s="44"/>
    </row>
    <row r="504" spans="1:3" ht="12.75" customHeight="1">
      <c r="A504" s="44" t="s">
        <v>384</v>
      </c>
      <c r="B504" s="10" t="s">
        <v>743</v>
      </c>
      <c r="C504" s="44"/>
    </row>
    <row r="505" spans="1:3" ht="12.75" customHeight="1">
      <c r="A505" s="44" t="s">
        <v>102</v>
      </c>
      <c r="B505" s="10" t="s">
        <v>744</v>
      </c>
      <c r="C505" s="44"/>
    </row>
    <row r="506" spans="1:3" ht="12.75" customHeight="1">
      <c r="A506" s="44" t="s">
        <v>297</v>
      </c>
      <c r="B506" s="10" t="s">
        <v>745</v>
      </c>
      <c r="C506" s="44"/>
    </row>
    <row r="507" spans="1:3" ht="12.75" customHeight="1">
      <c r="A507" s="44" t="s">
        <v>155</v>
      </c>
      <c r="B507" s="10" t="s">
        <v>746</v>
      </c>
      <c r="C507" s="44"/>
    </row>
    <row r="508" spans="1:3" ht="12.75" customHeight="1">
      <c r="A508" s="44" t="s">
        <v>48</v>
      </c>
      <c r="B508" s="10" t="s">
        <v>747</v>
      </c>
      <c r="C508" s="44" t="s">
        <v>553</v>
      </c>
    </row>
    <row r="509" spans="1:3" ht="12.75" customHeight="1">
      <c r="A509" s="44" t="s">
        <v>102</v>
      </c>
      <c r="B509" s="10" t="s">
        <v>748</v>
      </c>
      <c r="C509" s="44"/>
    </row>
    <row r="510" spans="1:3" ht="12.75" customHeight="1">
      <c r="A510" s="44" t="s">
        <v>266</v>
      </c>
      <c r="B510" s="10" t="s">
        <v>749</v>
      </c>
      <c r="C510" s="44" t="s">
        <v>80</v>
      </c>
    </row>
    <row r="511" spans="1:3" ht="12.75" customHeight="1">
      <c r="A511" s="44" t="s">
        <v>28</v>
      </c>
      <c r="B511" s="10" t="s">
        <v>750</v>
      </c>
      <c r="C511" s="44"/>
    </row>
    <row r="512" spans="1:3" ht="12.75" customHeight="1">
      <c r="A512" s="44" t="s">
        <v>272</v>
      </c>
      <c r="B512" s="10" t="s">
        <v>751</v>
      </c>
      <c r="C512" s="44"/>
    </row>
    <row r="513" spans="1:3" ht="12.75" customHeight="1">
      <c r="A513" s="44" t="s">
        <v>272</v>
      </c>
      <c r="B513" s="10" t="s">
        <v>752</v>
      </c>
      <c r="C513" s="44"/>
    </row>
    <row r="514" spans="1:3" ht="12.75" customHeight="1">
      <c r="A514" s="44" t="s">
        <v>553</v>
      </c>
      <c r="B514" s="10" t="s">
        <v>753</v>
      </c>
      <c r="C514" s="44"/>
    </row>
    <row r="515" spans="1:3" ht="12.75" customHeight="1">
      <c r="A515" s="44" t="s">
        <v>183</v>
      </c>
      <c r="B515" s="10" t="s">
        <v>754</v>
      </c>
      <c r="C515" s="44"/>
    </row>
    <row r="516" spans="1:3" ht="12.75" customHeight="1">
      <c r="A516" s="44" t="s">
        <v>755</v>
      </c>
      <c r="B516" s="10" t="s">
        <v>756</v>
      </c>
      <c r="C516" s="44"/>
    </row>
    <row r="517" spans="1:3" ht="12.75" customHeight="1">
      <c r="A517" s="44" t="s">
        <v>384</v>
      </c>
      <c r="B517" s="10" t="s">
        <v>757</v>
      </c>
      <c r="C517" s="44"/>
    </row>
    <row r="518" spans="1:3" ht="12.75" customHeight="1">
      <c r="A518" s="44" t="s">
        <v>82</v>
      </c>
      <c r="B518" s="10" t="s">
        <v>758</v>
      </c>
      <c r="C518" s="44"/>
    </row>
    <row r="519" spans="1:3" ht="12.75" customHeight="1">
      <c r="A519" s="44" t="s">
        <v>102</v>
      </c>
      <c r="B519" s="10" t="s">
        <v>759</v>
      </c>
      <c r="C519" s="44"/>
    </row>
    <row r="520" spans="1:3" ht="12.75" customHeight="1">
      <c r="A520" s="44" t="s">
        <v>102</v>
      </c>
      <c r="B520" s="10" t="s">
        <v>760</v>
      </c>
      <c r="C520" s="44"/>
    </row>
    <row r="521" spans="1:3" ht="12.75" customHeight="1">
      <c r="A521" s="44" t="s">
        <v>761</v>
      </c>
      <c r="B521" s="10" t="s">
        <v>762</v>
      </c>
      <c r="C521" s="44"/>
    </row>
    <row r="522" spans="1:3" ht="12.75" customHeight="1">
      <c r="A522" s="44" t="s">
        <v>48</v>
      </c>
      <c r="B522" s="10" t="s">
        <v>763</v>
      </c>
      <c r="C522" s="44"/>
    </row>
    <row r="523" spans="1:3" ht="12.75" customHeight="1">
      <c r="A523" s="44" t="s">
        <v>155</v>
      </c>
      <c r="B523" s="10" t="s">
        <v>764</v>
      </c>
      <c r="C523" s="44"/>
    </row>
    <row r="524" spans="1:3" ht="12.75" customHeight="1">
      <c r="A524" s="44" t="s">
        <v>134</v>
      </c>
      <c r="B524" s="10" t="s">
        <v>765</v>
      </c>
      <c r="C524" s="44" t="s">
        <v>28</v>
      </c>
    </row>
    <row r="525" spans="1:3" ht="12.75" customHeight="1">
      <c r="A525" s="44" t="s">
        <v>766</v>
      </c>
      <c r="B525" s="10" t="s">
        <v>767</v>
      </c>
      <c r="C525" s="44"/>
    </row>
    <row r="526" spans="1:3" ht="12.75" customHeight="1">
      <c r="A526" s="44" t="s">
        <v>768</v>
      </c>
      <c r="B526" s="10" t="s">
        <v>769</v>
      </c>
      <c r="C526" s="44"/>
    </row>
    <row r="527" spans="1:3" ht="12.75" customHeight="1">
      <c r="A527" s="44" t="s">
        <v>28</v>
      </c>
      <c r="B527" s="10" t="s">
        <v>770</v>
      </c>
      <c r="C527" s="44"/>
    </row>
    <row r="528" spans="1:3" ht="12.75" customHeight="1">
      <c r="A528" s="44" t="s">
        <v>48</v>
      </c>
      <c r="B528" s="10" t="s">
        <v>771</v>
      </c>
      <c r="C528" s="44"/>
    </row>
    <row r="529" spans="1:3" ht="12.75" customHeight="1">
      <c r="A529" s="44" t="s">
        <v>155</v>
      </c>
      <c r="B529" s="10" t="s">
        <v>772</v>
      </c>
      <c r="C529" s="44"/>
    </row>
    <row r="530" spans="1:3" ht="12.75" customHeight="1">
      <c r="A530" s="44" t="s">
        <v>378</v>
      </c>
      <c r="B530" s="10" t="s">
        <v>773</v>
      </c>
      <c r="C530" s="44"/>
    </row>
    <row r="531" spans="1:3" ht="12.75" customHeight="1">
      <c r="A531" s="44" t="s">
        <v>375</v>
      </c>
      <c r="B531" s="10" t="s">
        <v>774</v>
      </c>
      <c r="C531" s="44"/>
    </row>
    <row r="532" spans="1:3" ht="12.75" customHeight="1">
      <c r="A532" s="44" t="s">
        <v>297</v>
      </c>
      <c r="B532" s="10" t="s">
        <v>775</v>
      </c>
      <c r="C532" s="44"/>
    </row>
    <row r="533" spans="1:3" ht="12.75" customHeight="1">
      <c r="A533" s="44" t="s">
        <v>230</v>
      </c>
      <c r="B533" s="10" t="s">
        <v>776</v>
      </c>
      <c r="C533" s="44"/>
    </row>
    <row r="534" spans="1:3" ht="12.75" customHeight="1">
      <c r="A534" s="44" t="s">
        <v>28</v>
      </c>
      <c r="B534" s="10" t="s">
        <v>777</v>
      </c>
      <c r="C534" s="44"/>
    </row>
    <row r="535" spans="1:3" ht="12.75" customHeight="1">
      <c r="A535" s="44" t="s">
        <v>134</v>
      </c>
      <c r="B535" s="10" t="s">
        <v>778</v>
      </c>
      <c r="C535" s="44" t="s">
        <v>266</v>
      </c>
    </row>
    <row r="536" spans="1:3" ht="12.75" customHeight="1">
      <c r="A536" s="44" t="s">
        <v>779</v>
      </c>
      <c r="B536" s="10" t="s">
        <v>780</v>
      </c>
      <c r="C536" s="44"/>
    </row>
    <row r="537" spans="1:3" ht="12.75" customHeight="1">
      <c r="A537" s="44" t="s">
        <v>272</v>
      </c>
      <c r="B537" s="10" t="s">
        <v>781</v>
      </c>
      <c r="C537" s="44"/>
    </row>
    <row r="538" spans="1:3" ht="12.75" customHeight="1">
      <c r="A538" s="44" t="s">
        <v>57</v>
      </c>
      <c r="B538" s="10" t="s">
        <v>782</v>
      </c>
      <c r="C538" s="44"/>
    </row>
    <row r="539" spans="1:3" ht="12.75" customHeight="1">
      <c r="A539" s="44" t="s">
        <v>783</v>
      </c>
      <c r="B539" s="10" t="s">
        <v>784</v>
      </c>
      <c r="C539" s="44"/>
    </row>
    <row r="540" spans="1:3" ht="12.75" customHeight="1">
      <c r="A540" s="44" t="s">
        <v>155</v>
      </c>
      <c r="B540" s="10" t="s">
        <v>785</v>
      </c>
      <c r="C540" s="44"/>
    </row>
    <row r="541" spans="1:3" ht="12.75" customHeight="1">
      <c r="A541" s="44" t="s">
        <v>28</v>
      </c>
      <c r="B541" s="10" t="s">
        <v>786</v>
      </c>
      <c r="C541" s="44"/>
    </row>
    <row r="542" spans="1:3" ht="12.75" customHeight="1">
      <c r="A542" s="44" t="s">
        <v>329</v>
      </c>
      <c r="B542" s="10" t="s">
        <v>787</v>
      </c>
      <c r="C542" s="44"/>
    </row>
    <row r="543" spans="1:3" ht="12.75" customHeight="1">
      <c r="A543" s="44" t="s">
        <v>82</v>
      </c>
      <c r="B543" s="10" t="s">
        <v>788</v>
      </c>
      <c r="C543" s="44"/>
    </row>
    <row r="544" spans="1:3" ht="12.75" customHeight="1">
      <c r="A544" s="44" t="s">
        <v>134</v>
      </c>
      <c r="B544" s="10" t="s">
        <v>789</v>
      </c>
      <c r="C544" s="44" t="s">
        <v>266</v>
      </c>
    </row>
    <row r="545" spans="1:3" ht="12.75" customHeight="1">
      <c r="A545" s="44" t="s">
        <v>48</v>
      </c>
      <c r="B545" s="10" t="s">
        <v>790</v>
      </c>
      <c r="C545" s="44"/>
    </row>
    <row r="546" spans="1:3" ht="12.75" customHeight="1">
      <c r="A546" s="44" t="s">
        <v>791</v>
      </c>
      <c r="B546" s="10" t="s">
        <v>792</v>
      </c>
      <c r="C546" s="44"/>
    </row>
    <row r="547" spans="1:3" ht="12.75" customHeight="1">
      <c r="A547" s="44" t="s">
        <v>178</v>
      </c>
      <c r="B547" s="10" t="s">
        <v>794</v>
      </c>
      <c r="C547" s="44" t="s">
        <v>793</v>
      </c>
    </row>
    <row r="548" spans="1:3" ht="12.75" customHeight="1">
      <c r="A548" s="44" t="s">
        <v>155</v>
      </c>
      <c r="B548" s="10" t="s">
        <v>795</v>
      </c>
      <c r="C548" s="44"/>
    </row>
    <row r="549" spans="1:3" ht="12.75" customHeight="1">
      <c r="A549" s="44" t="s">
        <v>796</v>
      </c>
      <c r="B549" s="10" t="s">
        <v>797</v>
      </c>
      <c r="C549" s="44"/>
    </row>
    <row r="550" spans="1:3" ht="12.75" customHeight="1">
      <c r="A550" s="44" t="s">
        <v>457</v>
      </c>
      <c r="B550" s="10" t="s">
        <v>798</v>
      </c>
      <c r="C550" s="44"/>
    </row>
    <row r="551" spans="1:3" ht="12.75" customHeight="1">
      <c r="A551" s="44" t="s">
        <v>796</v>
      </c>
      <c r="B551" s="10" t="s">
        <v>799</v>
      </c>
      <c r="C551" s="44"/>
    </row>
    <row r="552" spans="1:3" ht="12.75" customHeight="1">
      <c r="A552" s="44" t="s">
        <v>632</v>
      </c>
      <c r="B552" s="10" t="s">
        <v>800</v>
      </c>
      <c r="C552" s="44"/>
    </row>
    <row r="553" spans="1:3" ht="12.75" customHeight="1">
      <c r="A553" s="44" t="s">
        <v>48</v>
      </c>
      <c r="B553" s="10" t="s">
        <v>801</v>
      </c>
      <c r="C553" s="44"/>
    </row>
    <row r="554" spans="1:3" ht="12.75" customHeight="1">
      <c r="A554" s="44" t="s">
        <v>134</v>
      </c>
      <c r="B554" s="10" t="s">
        <v>802</v>
      </c>
      <c r="C554" s="44" t="s">
        <v>35</v>
      </c>
    </row>
    <row r="555" spans="1:3" ht="12.75" customHeight="1">
      <c r="A555" s="44" t="s">
        <v>803</v>
      </c>
      <c r="B555" s="10" t="s">
        <v>804</v>
      </c>
      <c r="C555" s="44"/>
    </row>
    <row r="556" spans="1:3" ht="12.75" customHeight="1">
      <c r="A556" s="44" t="s">
        <v>803</v>
      </c>
      <c r="B556" s="10" t="s">
        <v>805</v>
      </c>
      <c r="C556" s="44"/>
    </row>
    <row r="557" spans="1:3" ht="12.75" customHeight="1">
      <c r="A557" s="44" t="s">
        <v>297</v>
      </c>
      <c r="B557" s="10" t="s">
        <v>806</v>
      </c>
      <c r="C557" s="44"/>
    </row>
    <row r="558" spans="1:3" ht="12.75" customHeight="1">
      <c r="A558" s="44" t="s">
        <v>102</v>
      </c>
      <c r="B558" s="10" t="s">
        <v>807</v>
      </c>
      <c r="C558" s="44"/>
    </row>
    <row r="559" spans="1:3" ht="12.75" customHeight="1">
      <c r="A559" s="44" t="s">
        <v>808</v>
      </c>
      <c r="B559" s="10" t="s">
        <v>809</v>
      </c>
      <c r="C559" s="44"/>
    </row>
    <row r="560" spans="1:3" ht="12.75" customHeight="1">
      <c r="A560" s="44" t="s">
        <v>553</v>
      </c>
      <c r="B560" s="10" t="s">
        <v>810</v>
      </c>
      <c r="C560" s="44"/>
    </row>
    <row r="561" spans="1:3" ht="12.75" customHeight="1">
      <c r="A561" s="44" t="s">
        <v>155</v>
      </c>
      <c r="B561" s="10" t="s">
        <v>811</v>
      </c>
      <c r="C561" s="44"/>
    </row>
    <row r="562" spans="1:3" ht="12.75" customHeight="1">
      <c r="A562" s="44" t="s">
        <v>420</v>
      </c>
      <c r="B562" s="10" t="s">
        <v>812</v>
      </c>
      <c r="C562" s="44"/>
    </row>
    <row r="563" spans="1:3" ht="12.75" customHeight="1">
      <c r="A563" s="44" t="s">
        <v>102</v>
      </c>
      <c r="B563" s="10" t="s">
        <v>813</v>
      </c>
      <c r="C563" s="44"/>
    </row>
    <row r="564" spans="1:3" ht="12.75" customHeight="1">
      <c r="A564" s="44" t="s">
        <v>329</v>
      </c>
      <c r="B564" s="10" t="s">
        <v>814</v>
      </c>
      <c r="C564" s="44"/>
    </row>
    <row r="565" spans="1:3" ht="12.75" customHeight="1">
      <c r="A565" s="44" t="s">
        <v>478</v>
      </c>
      <c r="B565" s="10" t="s">
        <v>815</v>
      </c>
      <c r="C565" s="44"/>
    </row>
    <row r="566" spans="1:3" ht="12.75" customHeight="1">
      <c r="A566" s="44" t="s">
        <v>35</v>
      </c>
      <c r="B566" s="10" t="s">
        <v>816</v>
      </c>
      <c r="C566" s="44"/>
    </row>
    <row r="567" spans="1:3" ht="12.75" customHeight="1">
      <c r="A567" s="44" t="s">
        <v>211</v>
      </c>
      <c r="B567" s="10" t="s">
        <v>817</v>
      </c>
      <c r="C567" s="44"/>
    </row>
    <row r="568" spans="1:3" ht="12.75" customHeight="1">
      <c r="A568" s="44" t="s">
        <v>818</v>
      </c>
      <c r="B568" s="10" t="s">
        <v>819</v>
      </c>
      <c r="C568" s="44"/>
    </row>
    <row r="569" spans="1:3" ht="12.75" customHeight="1">
      <c r="A569" s="44" t="s">
        <v>732</v>
      </c>
      <c r="B569" s="10" t="s">
        <v>820</v>
      </c>
      <c r="C569" s="44"/>
    </row>
    <row r="570" spans="1:3" ht="12.75" customHeight="1">
      <c r="A570" s="44" t="s">
        <v>102</v>
      </c>
      <c r="B570" s="10" t="s">
        <v>821</v>
      </c>
      <c r="C570" s="44"/>
    </row>
    <row r="571" spans="1:3" ht="12.75" customHeight="1">
      <c r="A571" s="44" t="s">
        <v>266</v>
      </c>
      <c r="B571" s="10" t="s">
        <v>822</v>
      </c>
      <c r="C571" s="44"/>
    </row>
    <row r="572" spans="1:3" ht="12.75" customHeight="1">
      <c r="A572" s="44" t="s">
        <v>378</v>
      </c>
      <c r="B572" s="10" t="s">
        <v>823</v>
      </c>
      <c r="C572" s="44"/>
    </row>
    <row r="573" spans="1:3" ht="12.75" customHeight="1">
      <c r="A573" s="44" t="s">
        <v>824</v>
      </c>
      <c r="B573" s="10" t="s">
        <v>825</v>
      </c>
      <c r="C573" s="44"/>
    </row>
    <row r="574" spans="1:3" ht="12.75" customHeight="1">
      <c r="A574" s="44" t="s">
        <v>155</v>
      </c>
      <c r="B574" s="10" t="s">
        <v>826</v>
      </c>
      <c r="C574" s="44"/>
    </row>
    <row r="575" spans="1:3" ht="12.75" customHeight="1">
      <c r="A575" s="44" t="s">
        <v>451</v>
      </c>
      <c r="B575" s="10" t="s">
        <v>827</v>
      </c>
      <c r="C575" s="44"/>
    </row>
    <row r="576" spans="1:3" ht="12.75" customHeight="1">
      <c r="A576" s="44" t="s">
        <v>57</v>
      </c>
      <c r="B576" s="10" t="s">
        <v>828</v>
      </c>
      <c r="C576" s="44"/>
    </row>
    <row r="577" spans="1:3" ht="12.75" customHeight="1">
      <c r="A577" s="44" t="s">
        <v>211</v>
      </c>
      <c r="B577" s="10" t="s">
        <v>829</v>
      </c>
      <c r="C577" s="44"/>
    </row>
    <row r="578" spans="1:3" ht="12.75" customHeight="1">
      <c r="A578" s="44" t="s">
        <v>297</v>
      </c>
      <c r="B578" s="10" t="s">
        <v>830</v>
      </c>
      <c r="C578" s="44"/>
    </row>
    <row r="579" spans="1:3" ht="12.75" customHeight="1">
      <c r="A579" s="44" t="s">
        <v>831</v>
      </c>
      <c r="B579" s="10" t="s">
        <v>832</v>
      </c>
      <c r="C579" s="44"/>
    </row>
    <row r="580" spans="1:3" ht="12.75" customHeight="1">
      <c r="A580" s="44" t="s">
        <v>329</v>
      </c>
      <c r="B580" s="10" t="s">
        <v>833</v>
      </c>
      <c r="C580" s="44"/>
    </row>
    <row r="581" spans="1:3" ht="12.75" customHeight="1">
      <c r="A581" s="44" t="s">
        <v>48</v>
      </c>
      <c r="B581" s="10" t="s">
        <v>834</v>
      </c>
      <c r="C581" s="44"/>
    </row>
    <row r="582" spans="1:3" ht="12.75" customHeight="1">
      <c r="A582" s="44" t="s">
        <v>266</v>
      </c>
      <c r="B582" s="10" t="s">
        <v>835</v>
      </c>
      <c r="C582" s="44"/>
    </row>
    <row r="583" spans="1:3" ht="12.75" customHeight="1">
      <c r="A583" s="44" t="s">
        <v>442</v>
      </c>
      <c r="B583" s="10" t="s">
        <v>836</v>
      </c>
      <c r="C583" s="44"/>
    </row>
    <row r="584" spans="1:3" ht="12.75" customHeight="1">
      <c r="A584" s="44" t="s">
        <v>623</v>
      </c>
      <c r="B584" s="10" t="s">
        <v>837</v>
      </c>
      <c r="C584" s="44"/>
    </row>
    <row r="585" spans="1:3" ht="12.75" customHeight="1">
      <c r="A585" s="44" t="s">
        <v>272</v>
      </c>
      <c r="B585" s="10" t="s">
        <v>838</v>
      </c>
      <c r="C585" s="44" t="s">
        <v>545</v>
      </c>
    </row>
    <row r="586" spans="1:3" ht="12.75" customHeight="1">
      <c r="A586" s="44" t="s">
        <v>82</v>
      </c>
      <c r="B586" s="10" t="s">
        <v>839</v>
      </c>
      <c r="C586" s="44"/>
    </row>
    <row r="587" spans="1:3" ht="12.75" customHeight="1">
      <c r="A587" s="44" t="s">
        <v>369</v>
      </c>
      <c r="B587" s="10" t="s">
        <v>840</v>
      </c>
      <c r="C587" s="44"/>
    </row>
    <row r="588" spans="1:3" ht="12.75" customHeight="1">
      <c r="A588" s="44" t="s">
        <v>48</v>
      </c>
      <c r="B588" s="10" t="s">
        <v>841</v>
      </c>
      <c r="C588" s="44"/>
    </row>
    <row r="589" spans="1:3" ht="12.75" customHeight="1">
      <c r="A589" s="44" t="s">
        <v>57</v>
      </c>
      <c r="B589" s="10" t="s">
        <v>842</v>
      </c>
      <c r="C589" s="44"/>
    </row>
    <row r="590" spans="1:3" ht="12.75" customHeight="1">
      <c r="A590" s="44" t="s">
        <v>48</v>
      </c>
      <c r="B590" s="10" t="s">
        <v>843</v>
      </c>
      <c r="C590" s="44"/>
    </row>
    <row r="591" spans="1:3" ht="12.75" customHeight="1">
      <c r="A591" s="44" t="s">
        <v>28</v>
      </c>
      <c r="B591" s="10" t="s">
        <v>844</v>
      </c>
      <c r="C591" s="44"/>
    </row>
    <row r="592" spans="1:3" ht="12.75" customHeight="1">
      <c r="A592" s="44" t="s">
        <v>102</v>
      </c>
      <c r="B592" s="10" t="s">
        <v>845</v>
      </c>
      <c r="C592" s="44"/>
    </row>
    <row r="593" spans="1:3" ht="12.75" customHeight="1">
      <c r="A593" s="44" t="s">
        <v>155</v>
      </c>
      <c r="B593" s="10" t="s">
        <v>846</v>
      </c>
      <c r="C593" s="44"/>
    </row>
    <row r="594" spans="1:3" ht="12.75" customHeight="1">
      <c r="A594" s="44" t="s">
        <v>48</v>
      </c>
      <c r="B594" s="10" t="s">
        <v>847</v>
      </c>
      <c r="C594" s="44"/>
    </row>
    <row r="595" spans="1:3" ht="12.75" customHeight="1">
      <c r="A595" s="44" t="s">
        <v>272</v>
      </c>
      <c r="B595" s="10" t="s">
        <v>848</v>
      </c>
      <c r="C595" s="44"/>
    </row>
    <row r="596" spans="1:3" ht="12.75" customHeight="1">
      <c r="A596" s="44" t="s">
        <v>102</v>
      </c>
      <c r="B596" s="10" t="s">
        <v>849</v>
      </c>
      <c r="C596" s="44"/>
    </row>
    <row r="597" spans="1:3" ht="12.75" customHeight="1">
      <c r="A597" s="44" t="s">
        <v>329</v>
      </c>
      <c r="B597" s="10" t="s">
        <v>850</v>
      </c>
      <c r="C597" s="44"/>
    </row>
    <row r="598" spans="1:3" ht="12.75" customHeight="1">
      <c r="A598" s="44" t="s">
        <v>155</v>
      </c>
      <c r="B598" s="10" t="s">
        <v>851</v>
      </c>
      <c r="C598" s="44"/>
    </row>
    <row r="599" spans="1:3" ht="12.75" customHeight="1">
      <c r="A599" s="44" t="s">
        <v>82</v>
      </c>
      <c r="B599" s="10" t="s">
        <v>852</v>
      </c>
      <c r="C599" s="44"/>
    </row>
    <row r="600" spans="1:3" ht="12.75" customHeight="1">
      <c r="A600" s="44" t="s">
        <v>230</v>
      </c>
      <c r="B600" s="10" t="s">
        <v>853</v>
      </c>
      <c r="C600" s="44"/>
    </row>
    <row r="601" spans="1:3" ht="12.75" customHeight="1">
      <c r="A601" s="44" t="s">
        <v>854</v>
      </c>
      <c r="B601" s="10" t="s">
        <v>855</v>
      </c>
      <c r="C601" s="44"/>
    </row>
    <row r="602" spans="1:3" ht="12.75" customHeight="1">
      <c r="A602" s="44" t="s">
        <v>48</v>
      </c>
      <c r="B602" s="10" t="s">
        <v>856</v>
      </c>
      <c r="C602" s="44"/>
    </row>
    <row r="603" spans="1:3" ht="12.75" customHeight="1">
      <c r="A603" s="44" t="s">
        <v>857</v>
      </c>
      <c r="B603" s="10" t="s">
        <v>858</v>
      </c>
      <c r="C603" s="44"/>
    </row>
    <row r="604" spans="1:3" ht="12.75" customHeight="1">
      <c r="A604" s="44" t="s">
        <v>545</v>
      </c>
      <c r="B604" s="10" t="s">
        <v>859</v>
      </c>
      <c r="C604" s="44"/>
    </row>
    <row r="605" spans="1:3" ht="12.75" customHeight="1">
      <c r="A605" s="44" t="s">
        <v>272</v>
      </c>
      <c r="B605" s="10" t="s">
        <v>860</v>
      </c>
      <c r="C605" s="44" t="s">
        <v>117</v>
      </c>
    </row>
    <row r="606" spans="1:3" ht="12.75" customHeight="1">
      <c r="A606" s="44" t="s">
        <v>24</v>
      </c>
      <c r="B606" s="10" t="s">
        <v>861</v>
      </c>
      <c r="C606" s="44"/>
    </row>
    <row r="607" spans="1:3" ht="12.75" customHeight="1">
      <c r="A607" s="44" t="s">
        <v>266</v>
      </c>
      <c r="B607" s="10" t="s">
        <v>862</v>
      </c>
      <c r="C607" s="44"/>
    </row>
    <row r="608" spans="1:3" ht="12.75" customHeight="1">
      <c r="A608" s="44" t="s">
        <v>48</v>
      </c>
      <c r="B608" s="10" t="s">
        <v>863</v>
      </c>
      <c r="C608" s="44"/>
    </row>
    <row r="609" spans="1:3" ht="12.75" customHeight="1">
      <c r="A609" s="44" t="s">
        <v>864</v>
      </c>
      <c r="B609" s="10" t="s">
        <v>866</v>
      </c>
      <c r="C609" s="44" t="s">
        <v>865</v>
      </c>
    </row>
    <row r="610" spans="1:3" ht="12.75" customHeight="1">
      <c r="A610" s="44" t="s">
        <v>117</v>
      </c>
      <c r="B610" s="10" t="s">
        <v>867</v>
      </c>
      <c r="C610" s="44"/>
    </row>
    <row r="611" spans="1:3" ht="12.75" customHeight="1">
      <c r="A611" s="44" t="s">
        <v>865</v>
      </c>
      <c r="B611" s="10" t="s">
        <v>868</v>
      </c>
      <c r="C611" s="44"/>
    </row>
    <row r="612" spans="1:3" ht="12.75" customHeight="1">
      <c r="A612" s="44" t="s">
        <v>869</v>
      </c>
      <c r="B612" s="10" t="s">
        <v>870</v>
      </c>
      <c r="C612" s="44" t="s">
        <v>155</v>
      </c>
    </row>
    <row r="613" spans="1:3" ht="12.75" customHeight="1">
      <c r="A613" s="44" t="s">
        <v>266</v>
      </c>
      <c r="B613" s="10" t="s">
        <v>871</v>
      </c>
      <c r="C613" s="44"/>
    </row>
    <row r="614" spans="1:3" ht="12.75" customHeight="1">
      <c r="A614" s="44" t="s">
        <v>82</v>
      </c>
      <c r="B614" s="10" t="s">
        <v>872</v>
      </c>
      <c r="C614" s="44"/>
    </row>
    <row r="615" spans="1:3" ht="12.75" customHeight="1">
      <c r="A615" s="44" t="s">
        <v>451</v>
      </c>
      <c r="B615" s="10" t="s">
        <v>873</v>
      </c>
      <c r="C615" s="44"/>
    </row>
    <row r="616" spans="1:3" ht="12.75" customHeight="1">
      <c r="A616" s="44" t="s">
        <v>874</v>
      </c>
      <c r="B616" s="10" t="s">
        <v>875</v>
      </c>
      <c r="C616" s="44"/>
    </row>
    <row r="617" spans="1:3" ht="12.75" customHeight="1">
      <c r="A617" s="44" t="s">
        <v>329</v>
      </c>
      <c r="B617" s="10" t="s">
        <v>876</v>
      </c>
      <c r="C617" s="44"/>
    </row>
    <row r="618" spans="1:3" ht="12.75" customHeight="1">
      <c r="A618" s="44" t="s">
        <v>183</v>
      </c>
      <c r="B618" s="10" t="s">
        <v>877</v>
      </c>
      <c r="C618" s="44"/>
    </row>
    <row r="619" spans="1:3" ht="12.75" customHeight="1">
      <c r="A619" s="44" t="s">
        <v>77</v>
      </c>
      <c r="B619" s="10" t="s">
        <v>878</v>
      </c>
      <c r="C619" s="44"/>
    </row>
    <row r="620" spans="1:3" ht="12.75" customHeight="1">
      <c r="A620" s="44" t="s">
        <v>48</v>
      </c>
      <c r="B620" s="10" t="s">
        <v>879</v>
      </c>
      <c r="C620" s="44"/>
    </row>
    <row r="621" spans="1:3" ht="12.75" customHeight="1">
      <c r="A621" s="44" t="s">
        <v>420</v>
      </c>
      <c r="B621" s="10" t="s">
        <v>880</v>
      </c>
      <c r="C621" s="44"/>
    </row>
    <row r="622" spans="1:3" ht="12.75" customHeight="1">
      <c r="A622" s="44" t="s">
        <v>865</v>
      </c>
      <c r="B622" s="10" t="s">
        <v>881</v>
      </c>
      <c r="C622" s="44"/>
    </row>
    <row r="623" spans="1:3" ht="12.75" customHeight="1">
      <c r="A623" s="44" t="s">
        <v>28</v>
      </c>
      <c r="B623" s="10" t="s">
        <v>882</v>
      </c>
      <c r="C623" s="44"/>
    </row>
    <row r="624" spans="1:3" ht="12.75" customHeight="1">
      <c r="A624" s="44" t="s">
        <v>155</v>
      </c>
      <c r="B624" s="10" t="s">
        <v>883</v>
      </c>
      <c r="C624" s="44"/>
    </row>
    <row r="625" spans="1:3" ht="12.75" customHeight="1">
      <c r="A625" s="44" t="s">
        <v>48</v>
      </c>
      <c r="B625" s="10" t="s">
        <v>884</v>
      </c>
      <c r="C625" s="44"/>
    </row>
    <row r="626" spans="1:3" ht="12.75" customHeight="1">
      <c r="A626" s="44" t="s">
        <v>82</v>
      </c>
      <c r="B626" s="10" t="s">
        <v>885</v>
      </c>
      <c r="C626" s="44"/>
    </row>
    <row r="627" spans="1:3" ht="12.75" customHeight="1">
      <c r="A627" s="44" t="s">
        <v>886</v>
      </c>
      <c r="B627" s="10" t="s">
        <v>887</v>
      </c>
      <c r="C627" s="44"/>
    </row>
    <row r="628" spans="1:3" ht="12.75" customHeight="1">
      <c r="A628" s="44" t="s">
        <v>183</v>
      </c>
      <c r="B628" s="10" t="s">
        <v>888</v>
      </c>
      <c r="C628" s="44"/>
    </row>
    <row r="629" spans="1:3" ht="12.75" customHeight="1">
      <c r="A629" s="44" t="s">
        <v>545</v>
      </c>
      <c r="B629" s="10" t="s">
        <v>889</v>
      </c>
      <c r="C629" s="44"/>
    </row>
    <row r="630" spans="1:3" ht="12.75" customHeight="1">
      <c r="A630" s="44" t="s">
        <v>462</v>
      </c>
      <c r="B630" s="10" t="s">
        <v>890</v>
      </c>
      <c r="C630" s="44"/>
    </row>
    <row r="631" spans="1:3" ht="12.75" customHeight="1">
      <c r="A631" s="44" t="s">
        <v>117</v>
      </c>
      <c r="B631" s="10" t="s">
        <v>891</v>
      </c>
      <c r="C631" s="44"/>
    </row>
    <row r="632" spans="1:3" ht="12.75" customHeight="1">
      <c r="A632" s="44" t="s">
        <v>892</v>
      </c>
      <c r="B632" s="10" t="s">
        <v>893</v>
      </c>
      <c r="C632" s="44"/>
    </row>
    <row r="633" spans="1:3" ht="12.75" customHeight="1">
      <c r="A633" s="44" t="s">
        <v>77</v>
      </c>
      <c r="B633" s="10" t="s">
        <v>894</v>
      </c>
      <c r="C633" s="44"/>
    </row>
    <row r="634" spans="1:3" ht="12.75" customHeight="1">
      <c r="A634" s="44" t="s">
        <v>155</v>
      </c>
      <c r="B634" s="10" t="s">
        <v>895</v>
      </c>
      <c r="C634" s="44"/>
    </row>
    <row r="635" spans="1:3" ht="12.75" customHeight="1">
      <c r="A635" s="44" t="s">
        <v>48</v>
      </c>
      <c r="B635" s="10" t="s">
        <v>896</v>
      </c>
      <c r="C635" s="44"/>
    </row>
    <row r="636" spans="1:3" ht="12.75" customHeight="1">
      <c r="A636" s="44" t="s">
        <v>102</v>
      </c>
      <c r="B636" s="10" t="s">
        <v>897</v>
      </c>
      <c r="C636" s="44"/>
    </row>
    <row r="637" spans="1:3" ht="12.75" customHeight="1">
      <c r="A637" s="44" t="s">
        <v>898</v>
      </c>
      <c r="B637" s="10" t="s">
        <v>899</v>
      </c>
      <c r="C637" s="44"/>
    </row>
    <row r="638" spans="1:3" ht="12.75" customHeight="1">
      <c r="A638" s="44" t="s">
        <v>48</v>
      </c>
      <c r="B638" s="10" t="s">
        <v>900</v>
      </c>
      <c r="C638" s="44"/>
    </row>
    <row r="639" spans="1:3" ht="12.75" customHeight="1">
      <c r="A639" s="44" t="s">
        <v>82</v>
      </c>
      <c r="B639" s="10" t="s">
        <v>901</v>
      </c>
      <c r="C639" s="44"/>
    </row>
    <row r="640" spans="1:3" ht="12.75" customHeight="1">
      <c r="A640" s="44" t="s">
        <v>902</v>
      </c>
      <c r="B640" s="10" t="s">
        <v>903</v>
      </c>
      <c r="C640" s="44"/>
    </row>
    <row r="641" spans="1:3" ht="12.75" customHeight="1">
      <c r="A641" s="44" t="s">
        <v>904</v>
      </c>
      <c r="B641" s="10" t="s">
        <v>905</v>
      </c>
      <c r="C641" s="44"/>
    </row>
    <row r="642" spans="1:3" ht="12.75" customHeight="1">
      <c r="A642" s="44" t="s">
        <v>906</v>
      </c>
      <c r="B642" s="10" t="s">
        <v>907</v>
      </c>
      <c r="C642" s="44"/>
    </row>
    <row r="643" spans="1:3" ht="12.75" customHeight="1">
      <c r="A643" s="44" t="s">
        <v>329</v>
      </c>
      <c r="B643" s="10" t="s">
        <v>908</v>
      </c>
      <c r="C643" s="44"/>
    </row>
    <row r="644" spans="1:3" ht="12.75" customHeight="1">
      <c r="A644" s="44" t="s">
        <v>553</v>
      </c>
      <c r="B644" s="10" t="s">
        <v>909</v>
      </c>
      <c r="C644" s="44"/>
    </row>
    <row r="645" spans="1:3" ht="12.75" customHeight="1">
      <c r="A645" s="44" t="s">
        <v>910</v>
      </c>
      <c r="B645" s="10" t="s">
        <v>911</v>
      </c>
      <c r="C645" s="44"/>
    </row>
    <row r="646" spans="1:3" ht="12.75" customHeight="1">
      <c r="A646" s="44" t="s">
        <v>155</v>
      </c>
      <c r="B646" s="10" t="s">
        <v>912</v>
      </c>
      <c r="C646" s="44"/>
    </row>
    <row r="647" spans="1:3" ht="12.75" customHeight="1">
      <c r="A647" s="44" t="s">
        <v>913</v>
      </c>
      <c r="B647" s="10" t="s">
        <v>914</v>
      </c>
      <c r="C647" s="44"/>
    </row>
    <row r="648" spans="1:3" ht="12.75" customHeight="1">
      <c r="A648" s="44" t="s">
        <v>915</v>
      </c>
      <c r="B648" s="10" t="s">
        <v>916</v>
      </c>
      <c r="C648" s="44"/>
    </row>
    <row r="649" spans="1:3" ht="12.75" customHeight="1">
      <c r="A649" s="44" t="s">
        <v>917</v>
      </c>
      <c r="B649" s="10" t="s">
        <v>918</v>
      </c>
      <c r="C649" s="44"/>
    </row>
    <row r="650" spans="1:3" ht="12.75" customHeight="1">
      <c r="A650" s="44" t="s">
        <v>919</v>
      </c>
      <c r="B650" s="10" t="s">
        <v>920</v>
      </c>
      <c r="C650" s="44"/>
    </row>
    <row r="651" spans="1:3" ht="12.75" customHeight="1">
      <c r="A651" s="44" t="s">
        <v>211</v>
      </c>
      <c r="B651" s="10" t="s">
        <v>921</v>
      </c>
      <c r="C651" s="44"/>
    </row>
    <row r="652" spans="1:3" ht="12.75" customHeight="1">
      <c r="A652" s="44" t="s">
        <v>922</v>
      </c>
      <c r="B652" s="10" t="s">
        <v>923</v>
      </c>
      <c r="C652" s="44"/>
    </row>
    <row r="653" spans="1:3" ht="12.75" customHeight="1">
      <c r="A653" s="44" t="s">
        <v>48</v>
      </c>
      <c r="B653" s="10" t="s">
        <v>924</v>
      </c>
      <c r="C653" s="44"/>
    </row>
    <row r="654" spans="1:3" ht="12.75" customHeight="1">
      <c r="A654" s="44" t="s">
        <v>925</v>
      </c>
      <c r="B654" s="10" t="s">
        <v>926</v>
      </c>
      <c r="C654" s="44"/>
    </row>
    <row r="655" spans="1:3" ht="12.75" customHeight="1">
      <c r="A655" s="44" t="s">
        <v>927</v>
      </c>
      <c r="B655" s="10" t="s">
        <v>928</v>
      </c>
      <c r="C655" s="44"/>
    </row>
    <row r="656" spans="1:3" ht="12.75" customHeight="1">
      <c r="A656" s="44" t="s">
        <v>102</v>
      </c>
      <c r="B656" s="10" t="s">
        <v>929</v>
      </c>
      <c r="C656" s="44"/>
    </row>
    <row r="657" spans="1:3" ht="12.75" customHeight="1">
      <c r="A657" s="44" t="s">
        <v>155</v>
      </c>
      <c r="B657" s="10" t="s">
        <v>930</v>
      </c>
      <c r="C657" s="44"/>
    </row>
    <row r="658" spans="1:3" ht="12.75" customHeight="1">
      <c r="A658" s="44" t="s">
        <v>230</v>
      </c>
      <c r="B658" s="10" t="s">
        <v>931</v>
      </c>
      <c r="C658" s="44"/>
    </row>
    <row r="659" spans="1:3" ht="12.75" customHeight="1">
      <c r="A659" s="44" t="s">
        <v>211</v>
      </c>
      <c r="B659" s="10" t="s">
        <v>933</v>
      </c>
      <c r="C659" s="44" t="s">
        <v>932</v>
      </c>
    </row>
    <row r="660" spans="1:3" ht="12.75" customHeight="1">
      <c r="A660" s="44" t="s">
        <v>329</v>
      </c>
      <c r="B660" s="10" t="s">
        <v>934</v>
      </c>
      <c r="C660" s="44"/>
    </row>
    <row r="661" spans="1:3" ht="12.75" customHeight="1">
      <c r="A661" s="44" t="s">
        <v>82</v>
      </c>
      <c r="B661" s="10" t="s">
        <v>935</v>
      </c>
      <c r="C661" s="44"/>
    </row>
    <row r="662" spans="1:3" ht="12.75" customHeight="1">
      <c r="A662" s="44" t="s">
        <v>329</v>
      </c>
      <c r="B662" s="10" t="s">
        <v>936</v>
      </c>
      <c r="C662" s="44"/>
    </row>
    <row r="663" spans="1:3" ht="12.75" customHeight="1">
      <c r="A663" s="44" t="s">
        <v>155</v>
      </c>
      <c r="B663" s="10" t="s">
        <v>937</v>
      </c>
      <c r="C663" s="44"/>
    </row>
    <row r="664" spans="1:3" ht="12.75" customHeight="1">
      <c r="A664" s="44" t="s">
        <v>938</v>
      </c>
      <c r="B664" s="10" t="s">
        <v>939</v>
      </c>
      <c r="C664" s="44"/>
    </row>
    <row r="665" spans="1:3" ht="12.75" customHeight="1">
      <c r="A665" s="44" t="s">
        <v>940</v>
      </c>
      <c r="B665" s="10" t="s">
        <v>941</v>
      </c>
      <c r="C665" s="44"/>
    </row>
    <row r="666" spans="1:3" ht="12.75" customHeight="1">
      <c r="A666" s="44" t="s">
        <v>269</v>
      </c>
      <c r="B666" s="10" t="s">
        <v>942</v>
      </c>
      <c r="C666" s="44"/>
    </row>
    <row r="667" spans="1:3" ht="12.75" customHeight="1">
      <c r="A667" s="44" t="s">
        <v>943</v>
      </c>
      <c r="B667" s="10" t="s">
        <v>944</v>
      </c>
      <c r="C667" s="44"/>
    </row>
    <row r="668" spans="1:3" ht="12.75" customHeight="1">
      <c r="A668" s="44" t="s">
        <v>945</v>
      </c>
      <c r="B668" s="10" t="s">
        <v>946</v>
      </c>
      <c r="C668" s="44"/>
    </row>
    <row r="669" spans="1:3" ht="12.75" customHeight="1">
      <c r="A669" s="44" t="s">
        <v>297</v>
      </c>
      <c r="B669" s="10" t="s">
        <v>947</v>
      </c>
      <c r="C669" s="44"/>
    </row>
    <row r="670" spans="1:3" ht="12.75" customHeight="1">
      <c r="A670" s="44" t="s">
        <v>183</v>
      </c>
      <c r="B670" s="10" t="s">
        <v>948</v>
      </c>
      <c r="C670" s="44"/>
    </row>
    <row r="671" spans="1:3" ht="12.75" customHeight="1">
      <c r="A671" s="44" t="s">
        <v>155</v>
      </c>
      <c r="B671" s="10" t="s">
        <v>949</v>
      </c>
      <c r="C671" s="44"/>
    </row>
    <row r="672" spans="1:3" ht="12.75" customHeight="1">
      <c r="A672" s="44" t="s">
        <v>57</v>
      </c>
      <c r="B672" s="10" t="s">
        <v>950</v>
      </c>
      <c r="C672" s="44"/>
    </row>
    <row r="673" spans="1:3" ht="12.75" customHeight="1">
      <c r="A673" s="44" t="s">
        <v>211</v>
      </c>
      <c r="B673" s="10" t="s">
        <v>951</v>
      </c>
      <c r="C673" s="44"/>
    </row>
    <row r="674" spans="1:3" ht="12.75" customHeight="1">
      <c r="A674" s="44" t="s">
        <v>451</v>
      </c>
      <c r="B674" s="10" t="s">
        <v>952</v>
      </c>
      <c r="C674" s="44"/>
    </row>
    <row r="675" spans="1:3" ht="12.75" customHeight="1">
      <c r="A675" s="44" t="s">
        <v>183</v>
      </c>
      <c r="B675" s="10" t="s">
        <v>953</v>
      </c>
      <c r="C675" s="44"/>
    </row>
    <row r="676" spans="1:3" ht="12.75" customHeight="1">
      <c r="A676" s="44" t="s">
        <v>211</v>
      </c>
      <c r="B676" s="10" t="s">
        <v>954</v>
      </c>
      <c r="C676" s="44"/>
    </row>
    <row r="677" spans="1:3" ht="12.75" customHeight="1">
      <c r="A677" s="44" t="s">
        <v>155</v>
      </c>
      <c r="B677" s="10" t="s">
        <v>955</v>
      </c>
      <c r="C677" s="44"/>
    </row>
    <row r="678" spans="1:3" ht="12.75" customHeight="1">
      <c r="A678" s="44" t="s">
        <v>57</v>
      </c>
      <c r="B678" s="10" t="s">
        <v>956</v>
      </c>
      <c r="C678" s="44"/>
    </row>
    <row r="679" spans="1:3" ht="12.75" customHeight="1">
      <c r="A679" s="44" t="s">
        <v>82</v>
      </c>
      <c r="B679" s="10" t="s">
        <v>957</v>
      </c>
      <c r="C679" s="44"/>
    </row>
    <row r="680" spans="1:3" ht="12.75" customHeight="1">
      <c r="A680" s="44" t="s">
        <v>230</v>
      </c>
      <c r="B680" s="10" t="s">
        <v>958</v>
      </c>
      <c r="C680" s="44"/>
    </row>
    <row r="681" spans="1:3" ht="12.75" customHeight="1">
      <c r="A681" s="44" t="s">
        <v>959</v>
      </c>
      <c r="B681" s="10" t="s">
        <v>960</v>
      </c>
      <c r="C681" s="44"/>
    </row>
    <row r="682" spans="1:3" ht="12.75" customHeight="1">
      <c r="A682" s="44" t="s">
        <v>211</v>
      </c>
      <c r="B682" s="10" t="s">
        <v>961</v>
      </c>
      <c r="C682" s="44"/>
    </row>
    <row r="683" spans="1:3" ht="12.75" customHeight="1">
      <c r="A683" s="44" t="s">
        <v>329</v>
      </c>
      <c r="B683" s="10" t="s">
        <v>962</v>
      </c>
      <c r="C683" s="44"/>
    </row>
    <row r="684" spans="1:3" ht="12.75" customHeight="1">
      <c r="A684" s="44" t="s">
        <v>963</v>
      </c>
      <c r="B684" s="10" t="s">
        <v>964</v>
      </c>
      <c r="C684" s="44"/>
    </row>
    <row r="685" spans="1:3" ht="12.75" customHeight="1">
      <c r="A685" s="44" t="s">
        <v>155</v>
      </c>
      <c r="B685" s="10" t="s">
        <v>965</v>
      </c>
      <c r="C685" s="44"/>
    </row>
    <row r="686" spans="1:3" ht="12.75" customHeight="1">
      <c r="A686" s="44" t="s">
        <v>48</v>
      </c>
      <c r="B686" s="10" t="s">
        <v>966</v>
      </c>
      <c r="C686" s="44"/>
    </row>
    <row r="687" spans="1:3" ht="12.75" customHeight="1">
      <c r="A687" s="44" t="s">
        <v>297</v>
      </c>
      <c r="B687" s="10" t="s">
        <v>967</v>
      </c>
      <c r="C687" s="44"/>
    </row>
    <row r="688" spans="1:3" ht="12.75" customHeight="1">
      <c r="A688" s="44" t="s">
        <v>211</v>
      </c>
      <c r="B688" s="10" t="s">
        <v>968</v>
      </c>
      <c r="C688" s="44"/>
    </row>
    <row r="689" spans="1:3" ht="12.75" customHeight="1">
      <c r="A689" s="44" t="s">
        <v>57</v>
      </c>
      <c r="B689" s="10" t="s">
        <v>969</v>
      </c>
      <c r="C689" s="44"/>
    </row>
    <row r="690" spans="1:3" ht="12.75" customHeight="1">
      <c r="A690" s="44" t="s">
        <v>970</v>
      </c>
      <c r="B690" s="10" t="s">
        <v>971</v>
      </c>
      <c r="C690" s="44"/>
    </row>
    <row r="691" spans="1:3" ht="12.75" customHeight="1">
      <c r="A691" s="44" t="s">
        <v>102</v>
      </c>
      <c r="B691" s="10" t="s">
        <v>972</v>
      </c>
      <c r="C691" s="44"/>
    </row>
    <row r="692" spans="1:3" ht="12.75" customHeight="1">
      <c r="A692" s="44" t="s">
        <v>632</v>
      </c>
      <c r="B692" s="10" t="s">
        <v>973</v>
      </c>
      <c r="C692" s="44"/>
    </row>
    <row r="693" spans="1:3" ht="12.75" customHeight="1">
      <c r="A693" s="44" t="s">
        <v>974</v>
      </c>
      <c r="B693" s="10" t="s">
        <v>975</v>
      </c>
      <c r="C693" s="44"/>
    </row>
    <row r="694" spans="1:3" ht="12.75" customHeight="1">
      <c r="A694" s="44" t="s">
        <v>57</v>
      </c>
      <c r="B694" s="10" t="s">
        <v>976</v>
      </c>
      <c r="C694" s="44"/>
    </row>
    <row r="695" spans="1:3" ht="12.75" customHeight="1">
      <c r="A695" s="44" t="s">
        <v>977</v>
      </c>
      <c r="B695" s="10" t="s">
        <v>978</v>
      </c>
      <c r="C695" s="44"/>
    </row>
    <row r="696" spans="1:3" ht="12.75" customHeight="1">
      <c r="A696" s="44" t="s">
        <v>183</v>
      </c>
      <c r="B696" s="10" t="s">
        <v>979</v>
      </c>
      <c r="C696" s="44"/>
    </row>
    <row r="697" spans="1:3" ht="12.75" customHeight="1">
      <c r="A697" s="44" t="s">
        <v>211</v>
      </c>
      <c r="B697" s="10" t="s">
        <v>980</v>
      </c>
      <c r="C697" s="44"/>
    </row>
    <row r="698" spans="1:3" ht="12.75" customHeight="1">
      <c r="A698" s="44" t="s">
        <v>420</v>
      </c>
      <c r="B698" s="10" t="s">
        <v>981</v>
      </c>
      <c r="C698" s="44"/>
    </row>
    <row r="699" spans="1:3" ht="12.75" customHeight="1">
      <c r="A699" s="44" t="s">
        <v>28</v>
      </c>
      <c r="B699" s="10" t="s">
        <v>982</v>
      </c>
      <c r="C699" s="44"/>
    </row>
    <row r="700" spans="1:3" ht="12.75" customHeight="1">
      <c r="A700" s="44" t="s">
        <v>48</v>
      </c>
      <c r="B700" s="10" t="s">
        <v>983</v>
      </c>
      <c r="C700" s="44"/>
    </row>
    <row r="701" spans="1:3" ht="12.75" customHeight="1">
      <c r="A701" s="44" t="s">
        <v>857</v>
      </c>
      <c r="B701" s="10" t="s">
        <v>984</v>
      </c>
      <c r="C701" s="44"/>
    </row>
    <row r="702" spans="1:3" ht="12.75" customHeight="1">
      <c r="A702" s="44" t="s">
        <v>57</v>
      </c>
      <c r="B702" s="10" t="s">
        <v>985</v>
      </c>
      <c r="C702" s="44"/>
    </row>
    <row r="703" spans="1:3" ht="12.75" customHeight="1">
      <c r="A703" s="44" t="s">
        <v>451</v>
      </c>
      <c r="B703" s="10" t="s">
        <v>986</v>
      </c>
      <c r="C703" s="44"/>
    </row>
    <row r="704" spans="1:3" ht="12.75" customHeight="1">
      <c r="A704" s="44" t="s">
        <v>987</v>
      </c>
      <c r="B704" s="10" t="s">
        <v>988</v>
      </c>
      <c r="C704" s="44"/>
    </row>
    <row r="705" spans="1:3" ht="12.75" customHeight="1">
      <c r="A705" s="44" t="s">
        <v>211</v>
      </c>
      <c r="B705" s="10" t="s">
        <v>989</v>
      </c>
      <c r="C705" s="44"/>
    </row>
    <row r="706" spans="1:3" ht="12.75" customHeight="1">
      <c r="A706" s="44" t="s">
        <v>155</v>
      </c>
      <c r="B706" s="10" t="s">
        <v>990</v>
      </c>
      <c r="C706" s="44"/>
    </row>
    <row r="707" spans="1:3" ht="12.75" customHeight="1">
      <c r="A707" s="44" t="s">
        <v>991</v>
      </c>
      <c r="B707" s="10" t="s">
        <v>992</v>
      </c>
      <c r="C707" s="44"/>
    </row>
    <row r="708" spans="1:3" ht="12.75" customHeight="1">
      <c r="A708" s="44" t="s">
        <v>865</v>
      </c>
      <c r="B708" s="10" t="s">
        <v>993</v>
      </c>
      <c r="C708" s="44"/>
    </row>
    <row r="709" spans="1:3" ht="12.75" customHeight="1">
      <c r="A709" s="44" t="s">
        <v>155</v>
      </c>
      <c r="B709" s="10" t="s">
        <v>994</v>
      </c>
      <c r="C709" s="44"/>
    </row>
    <row r="710" spans="1:3" ht="12.75" customHeight="1">
      <c r="A710" s="44" t="s">
        <v>457</v>
      </c>
      <c r="B710" s="10" t="s">
        <v>995</v>
      </c>
      <c r="C710" s="44"/>
    </row>
    <row r="711" spans="1:3" ht="12.75" customHeight="1">
      <c r="A711" s="44" t="s">
        <v>211</v>
      </c>
      <c r="B711" s="10" t="s">
        <v>996</v>
      </c>
      <c r="C711" s="44"/>
    </row>
    <row r="712" spans="1:3" ht="12.75" customHeight="1">
      <c r="A712" s="44" t="s">
        <v>57</v>
      </c>
      <c r="B712" s="10" t="s">
        <v>997</v>
      </c>
      <c r="C712" s="44"/>
    </row>
    <row r="713" spans="1:3" ht="12.75" customHeight="1">
      <c r="A713" s="44" t="s">
        <v>998</v>
      </c>
      <c r="B713" s="10" t="s">
        <v>999</v>
      </c>
      <c r="C713" s="44"/>
    </row>
    <row r="714" spans="1:3" ht="12.75" customHeight="1">
      <c r="A714" s="44" t="s">
        <v>57</v>
      </c>
      <c r="B714" s="10" t="s">
        <v>1000</v>
      </c>
      <c r="C714" s="44"/>
    </row>
    <row r="715" spans="1:3" ht="12.75" customHeight="1">
      <c r="A715" s="44" t="s">
        <v>211</v>
      </c>
      <c r="B715" s="10" t="s">
        <v>1001</v>
      </c>
      <c r="C715" s="44"/>
    </row>
    <row r="716" spans="1:3" ht="12.75" customHeight="1">
      <c r="A716" s="44" t="s">
        <v>864</v>
      </c>
      <c r="B716" s="10" t="s">
        <v>1002</v>
      </c>
      <c r="C716" s="44"/>
    </row>
    <row r="717" spans="1:3" ht="12.75" customHeight="1">
      <c r="A717" s="44" t="s">
        <v>211</v>
      </c>
      <c r="B717" s="10" t="s">
        <v>1003</v>
      </c>
      <c r="C717" s="44"/>
    </row>
    <row r="718" spans="1:3" ht="12.75" customHeight="1">
      <c r="A718" s="44" t="s">
        <v>1004</v>
      </c>
      <c r="B718" s="10" t="s">
        <v>1005</v>
      </c>
      <c r="C718" s="44"/>
    </row>
    <row r="719" spans="1:3" ht="12.75" customHeight="1">
      <c r="A719" s="44" t="s">
        <v>311</v>
      </c>
      <c r="B719" s="10" t="s">
        <v>1006</v>
      </c>
      <c r="C719" s="44"/>
    </row>
    <row r="720" spans="1:3" ht="12.75" customHeight="1">
      <c r="A720" s="44" t="s">
        <v>82</v>
      </c>
      <c r="B720" s="10" t="s">
        <v>1007</v>
      </c>
      <c r="C720" s="44"/>
    </row>
    <row r="721" spans="1:3" ht="12.75" customHeight="1">
      <c r="A721" s="44" t="s">
        <v>266</v>
      </c>
      <c r="B721" s="10" t="s">
        <v>1008</v>
      </c>
      <c r="C721" s="44"/>
    </row>
    <row r="722" spans="1:3" ht="12.75" customHeight="1">
      <c r="A722" s="44" t="s">
        <v>970</v>
      </c>
      <c r="B722" s="10" t="s">
        <v>1009</v>
      </c>
      <c r="C722" s="44"/>
    </row>
    <row r="723" spans="1:3" ht="12.75" customHeight="1">
      <c r="A723" s="44" t="s">
        <v>211</v>
      </c>
      <c r="B723" s="10" t="s">
        <v>1010</v>
      </c>
      <c r="C723" s="44"/>
    </row>
    <row r="724" spans="1:3" ht="12.75" customHeight="1">
      <c r="A724" s="44" t="s">
        <v>659</v>
      </c>
      <c r="B724" s="10" t="s">
        <v>1011</v>
      </c>
      <c r="C724" s="44"/>
    </row>
    <row r="725" spans="1:3" ht="12.75" customHeight="1">
      <c r="A725" s="44" t="s">
        <v>1012</v>
      </c>
      <c r="B725" s="10" t="s">
        <v>1013</v>
      </c>
      <c r="C725" s="44"/>
    </row>
    <row r="726" spans="1:3" ht="12.75" customHeight="1">
      <c r="A726" s="44" t="s">
        <v>520</v>
      </c>
      <c r="B726" s="10" t="s">
        <v>1014</v>
      </c>
      <c r="C726" s="44"/>
    </row>
    <row r="727" spans="1:3" ht="12.75" customHeight="1">
      <c r="A727" s="44" t="s">
        <v>178</v>
      </c>
      <c r="B727" s="10" t="s">
        <v>1015</v>
      </c>
      <c r="C727" s="44"/>
    </row>
    <row r="728" spans="1:3" ht="12.75" customHeight="1">
      <c r="A728" s="44" t="s">
        <v>1016</v>
      </c>
      <c r="B728" s="10" t="s">
        <v>1017</v>
      </c>
      <c r="C728" s="44"/>
    </row>
    <row r="729" spans="1:3" ht="12.75" customHeight="1">
      <c r="A729" s="44" t="s">
        <v>211</v>
      </c>
      <c r="B729" s="10" t="s">
        <v>1018</v>
      </c>
      <c r="C729" s="44"/>
    </row>
    <row r="730" spans="1:3" ht="12.75" customHeight="1">
      <c r="A730" s="44" t="s">
        <v>48</v>
      </c>
      <c r="B730" s="10" t="s">
        <v>1019</v>
      </c>
      <c r="C730" s="44"/>
    </row>
    <row r="731" spans="1:3" ht="12.75" customHeight="1">
      <c r="A731" s="44" t="s">
        <v>178</v>
      </c>
      <c r="B731" s="10" t="s">
        <v>1020</v>
      </c>
      <c r="C731" s="44" t="s">
        <v>230</v>
      </c>
    </row>
    <row r="732" spans="1:3" ht="12.75" customHeight="1">
      <c r="A732" s="44" t="s">
        <v>183</v>
      </c>
      <c r="B732" s="10" t="s">
        <v>1021</v>
      </c>
      <c r="C732" s="44"/>
    </row>
    <row r="733" spans="1:3" ht="12.75" customHeight="1">
      <c r="A733" s="44" t="s">
        <v>211</v>
      </c>
      <c r="B733" s="10" t="s">
        <v>1022</v>
      </c>
      <c r="C733" s="44"/>
    </row>
    <row r="734" spans="1:3" ht="12.75" customHeight="1">
      <c r="A734" s="44" t="s">
        <v>155</v>
      </c>
      <c r="B734" s="10" t="s">
        <v>1023</v>
      </c>
      <c r="C734" s="44"/>
    </row>
    <row r="735" spans="1:3" ht="12.75" customHeight="1">
      <c r="A735" s="44" t="s">
        <v>230</v>
      </c>
      <c r="B735" s="10" t="s">
        <v>1024</v>
      </c>
      <c r="C735" s="44"/>
    </row>
    <row r="736" spans="1:3" ht="12.75" customHeight="1">
      <c r="A736" s="44" t="s">
        <v>102</v>
      </c>
      <c r="B736" s="10" t="s">
        <v>1025</v>
      </c>
      <c r="C736" s="44"/>
    </row>
    <row r="737" spans="1:3" ht="12.75" customHeight="1">
      <c r="A737" s="44" t="s">
        <v>48</v>
      </c>
      <c r="B737" s="10" t="s">
        <v>1026</v>
      </c>
      <c r="C737" s="44"/>
    </row>
    <row r="738" spans="1:3" ht="12.75" customHeight="1">
      <c r="A738" s="44" t="s">
        <v>155</v>
      </c>
      <c r="B738" s="10" t="s">
        <v>1027</v>
      </c>
      <c r="C738" s="44"/>
    </row>
    <row r="739" spans="1:3" ht="12.75" customHeight="1">
      <c r="A739" s="44" t="s">
        <v>1028</v>
      </c>
      <c r="B739" s="10" t="s">
        <v>1029</v>
      </c>
      <c r="C739" s="44"/>
    </row>
    <row r="740" spans="1:3" ht="12.75" customHeight="1">
      <c r="A740" s="44" t="s">
        <v>82</v>
      </c>
      <c r="B740" s="10" t="s">
        <v>1030</v>
      </c>
      <c r="C740" s="44"/>
    </row>
    <row r="741" spans="1:3" ht="12.75" customHeight="1">
      <c r="A741" s="44" t="s">
        <v>48</v>
      </c>
      <c r="B741" s="10" t="s">
        <v>1031</v>
      </c>
      <c r="C741" s="44"/>
    </row>
    <row r="742" spans="1:3" ht="12.75" customHeight="1">
      <c r="A742" s="44" t="s">
        <v>183</v>
      </c>
      <c r="B742" s="10" t="s">
        <v>1032</v>
      </c>
      <c r="C742" s="44"/>
    </row>
    <row r="743" spans="1:3" ht="12.75" customHeight="1">
      <c r="A743" s="44" t="s">
        <v>1033</v>
      </c>
      <c r="B743" s="10" t="s">
        <v>1034</v>
      </c>
      <c r="C743" s="44"/>
    </row>
    <row r="744" spans="1:3" ht="12.75" customHeight="1">
      <c r="A744" s="44" t="s">
        <v>1035</v>
      </c>
      <c r="B744" s="10" t="s">
        <v>1036</v>
      </c>
      <c r="C744" s="44"/>
    </row>
    <row r="745" spans="1:3" ht="12.75" customHeight="1">
      <c r="A745" s="44" t="s">
        <v>553</v>
      </c>
      <c r="B745" s="10" t="s">
        <v>1037</v>
      </c>
      <c r="C745" s="44"/>
    </row>
    <row r="746" spans="1:3" ht="12.75" customHeight="1">
      <c r="A746" s="44" t="s">
        <v>155</v>
      </c>
      <c r="B746" s="10" t="s">
        <v>1038</v>
      </c>
      <c r="C746" s="44"/>
    </row>
    <row r="747" spans="1:3" ht="12.75" customHeight="1">
      <c r="A747" s="44" t="s">
        <v>52</v>
      </c>
      <c r="B747" s="10" t="s">
        <v>1039</v>
      </c>
      <c r="C747" s="44"/>
    </row>
    <row r="748" spans="1:3" ht="12.75" customHeight="1">
      <c r="A748" s="44" t="s">
        <v>1040</v>
      </c>
      <c r="B748" s="10" t="s">
        <v>1041</v>
      </c>
      <c r="C748" s="44"/>
    </row>
    <row r="749" spans="1:3" ht="12.75" customHeight="1">
      <c r="A749" s="44" t="s">
        <v>462</v>
      </c>
      <c r="B749" s="10" t="s">
        <v>1042</v>
      </c>
      <c r="C749" s="44"/>
    </row>
    <row r="750" spans="1:3" ht="12.75" customHeight="1">
      <c r="A750" s="44" t="s">
        <v>102</v>
      </c>
      <c r="B750" s="10" t="s">
        <v>1043</v>
      </c>
      <c r="C750" s="44"/>
    </row>
    <row r="751" spans="1:3" ht="12.75" customHeight="1">
      <c r="A751" s="44" t="s">
        <v>82</v>
      </c>
      <c r="B751" s="10" t="s">
        <v>1044</v>
      </c>
      <c r="C751" s="44"/>
    </row>
    <row r="752" spans="1:3" ht="12.75" customHeight="1">
      <c r="A752" s="44" t="s">
        <v>57</v>
      </c>
      <c r="B752" s="10" t="s">
        <v>1045</v>
      </c>
      <c r="C752" s="44"/>
    </row>
    <row r="753" spans="1:3" ht="12.75" customHeight="1">
      <c r="A753" s="44" t="s">
        <v>48</v>
      </c>
      <c r="B753" s="10" t="s">
        <v>1046</v>
      </c>
      <c r="C753" s="44"/>
    </row>
    <row r="754" spans="1:3" ht="12.75" customHeight="1">
      <c r="A754" s="44" t="s">
        <v>230</v>
      </c>
      <c r="B754" s="10" t="s">
        <v>1047</v>
      </c>
      <c r="C754" s="44"/>
    </row>
    <row r="755" spans="1:3" ht="12.75" customHeight="1">
      <c r="A755" s="44" t="s">
        <v>230</v>
      </c>
      <c r="B755" s="10" t="s">
        <v>1048</v>
      </c>
      <c r="C755" s="44"/>
    </row>
    <row r="756" spans="1:3" ht="12.75" customHeight="1">
      <c r="A756" s="44" t="s">
        <v>155</v>
      </c>
      <c r="B756" s="10" t="s">
        <v>1049</v>
      </c>
      <c r="C756" s="44"/>
    </row>
    <row r="757" spans="1:3" ht="12.75" customHeight="1">
      <c r="A757" s="44" t="s">
        <v>48</v>
      </c>
      <c r="B757" s="10" t="s">
        <v>1050</v>
      </c>
      <c r="C757" s="44"/>
    </row>
    <row r="758" spans="1:3" ht="12.75" customHeight="1">
      <c r="A758" s="44" t="s">
        <v>119</v>
      </c>
      <c r="B758" s="10" t="s">
        <v>1051</v>
      </c>
      <c r="C758" s="44"/>
    </row>
    <row r="759" spans="1:3" ht="12.75" customHeight="1">
      <c r="A759" s="44" t="s">
        <v>28</v>
      </c>
      <c r="B759" s="10" t="s">
        <v>1052</v>
      </c>
      <c r="C759" s="44"/>
    </row>
    <row r="760" spans="1:3" ht="12.75" customHeight="1">
      <c r="A760" s="44" t="s">
        <v>183</v>
      </c>
      <c r="B760" s="10" t="s">
        <v>1053</v>
      </c>
      <c r="C760" s="44"/>
    </row>
    <row r="761" spans="1:3" ht="12.75" customHeight="1">
      <c r="A761" s="44" t="s">
        <v>1054</v>
      </c>
      <c r="B761" s="10" t="s">
        <v>1055</v>
      </c>
      <c r="C761" s="44"/>
    </row>
    <row r="762" spans="1:3" ht="12.75" customHeight="1">
      <c r="A762" s="44" t="s">
        <v>694</v>
      </c>
      <c r="B762" s="10" t="s">
        <v>1056</v>
      </c>
      <c r="C762" s="44"/>
    </row>
    <row r="763" spans="1:3" ht="12.75" customHeight="1">
      <c r="A763" s="44" t="s">
        <v>404</v>
      </c>
      <c r="B763" s="10" t="s">
        <v>1057</v>
      </c>
      <c r="C763" s="44"/>
    </row>
    <row r="764" spans="1:3" ht="12.75" customHeight="1">
      <c r="A764" s="44" t="s">
        <v>183</v>
      </c>
      <c r="B764" s="10" t="s">
        <v>1058</v>
      </c>
      <c r="C764" s="44"/>
    </row>
    <row r="765" spans="1:3" ht="12.75" customHeight="1">
      <c r="A765" s="44" t="s">
        <v>904</v>
      </c>
      <c r="B765" s="10" t="s">
        <v>1059</v>
      </c>
      <c r="C765" s="44"/>
    </row>
    <row r="766" spans="1:3" ht="12.75" customHeight="1">
      <c r="A766" s="44" t="s">
        <v>87</v>
      </c>
      <c r="B766" s="10" t="s">
        <v>1060</v>
      </c>
      <c r="C766" s="44"/>
    </row>
    <row r="767" spans="1:3" ht="12.75" customHeight="1">
      <c r="A767" s="44" t="s">
        <v>160</v>
      </c>
      <c r="B767" s="10" t="s">
        <v>1061</v>
      </c>
      <c r="C767" s="44"/>
    </row>
    <row r="768" spans="1:3" ht="12.75" customHeight="1">
      <c r="A768" s="44" t="s">
        <v>686</v>
      </c>
      <c r="B768" s="10" t="s">
        <v>1062</v>
      </c>
      <c r="C768" s="44"/>
    </row>
    <row r="769" spans="1:3" ht="12.75" customHeight="1">
      <c r="A769" s="44" t="s">
        <v>1063</v>
      </c>
      <c r="B769" s="10" t="s">
        <v>1064</v>
      </c>
      <c r="C769" s="44"/>
    </row>
    <row r="770" spans="1:3" ht="12.75" customHeight="1">
      <c r="A770" s="44" t="s">
        <v>177</v>
      </c>
      <c r="B770" s="10" t="s">
        <v>1065</v>
      </c>
      <c r="C770" s="44"/>
    </row>
    <row r="771" spans="1:3" ht="12.75" customHeight="1">
      <c r="A771" s="44" t="s">
        <v>1066</v>
      </c>
      <c r="B771" s="10" t="s">
        <v>1067</v>
      </c>
      <c r="C771" s="44"/>
    </row>
    <row r="772" spans="1:3" ht="12.75" customHeight="1">
      <c r="A772" s="44" t="s">
        <v>768</v>
      </c>
      <c r="B772" s="10" t="s">
        <v>1068</v>
      </c>
      <c r="C772" s="44"/>
    </row>
    <row r="773" spans="1:3" ht="12.75" customHeight="1">
      <c r="A773" s="44" t="s">
        <v>87</v>
      </c>
      <c r="B773" s="10" t="s">
        <v>1069</v>
      </c>
      <c r="C773" s="44" t="s">
        <v>329</v>
      </c>
    </row>
    <row r="774" spans="1:3" ht="12.75" customHeight="1">
      <c r="A774" s="44" t="s">
        <v>329</v>
      </c>
      <c r="B774" s="10" t="s">
        <v>1070</v>
      </c>
      <c r="C774" s="44"/>
    </row>
    <row r="775" spans="1:3" ht="12.75" customHeight="1">
      <c r="A775" s="44" t="s">
        <v>1035</v>
      </c>
      <c r="B775" s="10" t="s">
        <v>1071</v>
      </c>
      <c r="C775" s="44"/>
    </row>
    <row r="776" spans="1:3" ht="12.75" customHeight="1">
      <c r="A776" s="44" t="s">
        <v>932</v>
      </c>
      <c r="B776" s="10" t="s">
        <v>1072</v>
      </c>
      <c r="C776" s="44"/>
    </row>
    <row r="777" spans="1:3" ht="12.75" customHeight="1">
      <c r="A777" s="44" t="s">
        <v>1073</v>
      </c>
      <c r="B777" s="10" t="s">
        <v>1074</v>
      </c>
      <c r="C777" s="44"/>
    </row>
    <row r="778" spans="1:3" ht="12.75" customHeight="1">
      <c r="A778" s="44" t="s">
        <v>329</v>
      </c>
      <c r="B778" s="10" t="s">
        <v>1075</v>
      </c>
      <c r="C778" s="44"/>
    </row>
    <row r="779" spans="1:3" ht="12.75" customHeight="1">
      <c r="A779" s="44" t="s">
        <v>932</v>
      </c>
      <c r="B779" s="10" t="s">
        <v>1076</v>
      </c>
      <c r="C779" s="44"/>
    </row>
    <row r="780" spans="1:3" ht="12.75" customHeight="1">
      <c r="A780" s="44" t="s">
        <v>178</v>
      </c>
      <c r="B780" s="10" t="s">
        <v>1077</v>
      </c>
      <c r="C780" s="44" t="s">
        <v>329</v>
      </c>
    </row>
    <row r="781" spans="1:3" ht="12.75" customHeight="1">
      <c r="A781" s="44" t="s">
        <v>177</v>
      </c>
      <c r="B781" s="10" t="s">
        <v>1078</v>
      </c>
      <c r="C781" s="44"/>
    </row>
    <row r="782" spans="1:3" ht="12.75" customHeight="1">
      <c r="A782" s="44" t="s">
        <v>779</v>
      </c>
      <c r="B782" s="10" t="s">
        <v>1079</v>
      </c>
      <c r="C782" s="44"/>
    </row>
    <row r="783" spans="1:3" ht="12.75" customHeight="1">
      <c r="A783" s="44" t="s">
        <v>1080</v>
      </c>
      <c r="B783" s="10" t="s">
        <v>1081</v>
      </c>
      <c r="C783" s="44" t="s">
        <v>69</v>
      </c>
    </row>
    <row r="784" spans="1:3" ht="12.75" customHeight="1">
      <c r="A784" s="44" t="s">
        <v>1080</v>
      </c>
      <c r="B784" s="10" t="s">
        <v>1082</v>
      </c>
      <c r="C784" s="44" t="s">
        <v>69</v>
      </c>
    </row>
    <row r="785" spans="1:3" ht="12.75" customHeight="1">
      <c r="A785" s="44" t="s">
        <v>779</v>
      </c>
      <c r="B785" s="10" t="s">
        <v>1083</v>
      </c>
      <c r="C785" s="44"/>
    </row>
    <row r="786" spans="1:3" ht="12.75" customHeight="1">
      <c r="A786" s="44" t="s">
        <v>779</v>
      </c>
      <c r="B786" s="10" t="s">
        <v>1084</v>
      </c>
      <c r="C786" s="44"/>
    </row>
    <row r="787" spans="1:3" ht="12.75" customHeight="1">
      <c r="A787" s="44" t="s">
        <v>1085</v>
      </c>
      <c r="B787" s="10" t="s">
        <v>1086</v>
      </c>
      <c r="C787" s="44"/>
    </row>
    <row r="788" spans="1:3" ht="12.75" customHeight="1">
      <c r="A788" s="44" t="s">
        <v>1087</v>
      </c>
      <c r="B788" s="10" t="s">
        <v>1088</v>
      </c>
      <c r="C788" s="44"/>
    </row>
    <row r="789" spans="1:3" ht="12.75" customHeight="1">
      <c r="A789" s="44" t="s">
        <v>576</v>
      </c>
      <c r="B789" s="10" t="s">
        <v>1089</v>
      </c>
      <c r="C789" s="44"/>
    </row>
    <row r="790" spans="1:3" ht="12.75" customHeight="1">
      <c r="A790" s="44" t="s">
        <v>732</v>
      </c>
      <c r="B790" s="10" t="s">
        <v>1090</v>
      </c>
      <c r="C790" s="44"/>
    </row>
    <row r="791" spans="1:3" ht="12.75" customHeight="1">
      <c r="A791" s="44" t="s">
        <v>160</v>
      </c>
      <c r="B791" s="10" t="s">
        <v>1091</v>
      </c>
      <c r="C791" s="44"/>
    </row>
    <row r="792" spans="1:3" ht="12.75" customHeight="1">
      <c r="A792" s="44" t="s">
        <v>160</v>
      </c>
      <c r="B792" s="10" t="s">
        <v>1092</v>
      </c>
      <c r="C792" s="44"/>
    </row>
    <row r="793" spans="1:3" ht="12.75" customHeight="1">
      <c r="A793" s="44" t="s">
        <v>1093</v>
      </c>
      <c r="B793" s="10" t="s">
        <v>1094</v>
      </c>
      <c r="C793" s="44"/>
    </row>
    <row r="794" spans="1:3" ht="12.75" customHeight="1">
      <c r="A794" s="44" t="s">
        <v>329</v>
      </c>
      <c r="B794" s="10" t="s">
        <v>1095</v>
      </c>
      <c r="C794" s="44"/>
    </row>
    <row r="795" spans="1:3" ht="12.75" customHeight="1">
      <c r="A795" s="44" t="s">
        <v>94</v>
      </c>
      <c r="B795" s="10" t="s">
        <v>1096</v>
      </c>
      <c r="C795" s="44"/>
    </row>
    <row r="796" spans="1:3" ht="12.75" customHeight="1">
      <c r="A796" s="44" t="s">
        <v>1097</v>
      </c>
      <c r="B796" s="10" t="s">
        <v>1098</v>
      </c>
      <c r="C796" s="44"/>
    </row>
    <row r="797" spans="1:3" ht="12.75" customHeight="1">
      <c r="A797" s="44" t="s">
        <v>576</v>
      </c>
      <c r="B797" s="10" t="s">
        <v>1099</v>
      </c>
      <c r="C797" s="44"/>
    </row>
    <row r="798" spans="1:3" ht="12.75" customHeight="1">
      <c r="A798" s="44" t="s">
        <v>1100</v>
      </c>
      <c r="B798" s="10" t="s">
        <v>1101</v>
      </c>
      <c r="C798" s="44"/>
    </row>
    <row r="799" spans="1:3" ht="12.75" customHeight="1">
      <c r="A799" s="44" t="s">
        <v>1102</v>
      </c>
      <c r="B799" s="10" t="s">
        <v>1103</v>
      </c>
      <c r="C799" s="44"/>
    </row>
    <row r="800" spans="1:3" ht="12.75" customHeight="1">
      <c r="A800" s="44" t="s">
        <v>970</v>
      </c>
      <c r="B800" s="10" t="s">
        <v>1104</v>
      </c>
      <c r="C800" s="44"/>
    </row>
    <row r="801" spans="1:3" ht="12.75" customHeight="1">
      <c r="A801" s="44" t="s">
        <v>87</v>
      </c>
      <c r="B801" s="10" t="s">
        <v>1106</v>
      </c>
      <c r="C801" s="44" t="s">
        <v>1105</v>
      </c>
    </row>
    <row r="802" spans="1:3" ht="12.75" customHeight="1">
      <c r="A802" s="44" t="s">
        <v>831</v>
      </c>
      <c r="B802" s="10" t="s">
        <v>1107</v>
      </c>
      <c r="C802" s="44"/>
    </row>
    <row r="803" spans="1:3" ht="12.75" customHeight="1">
      <c r="A803" s="44" t="s">
        <v>102</v>
      </c>
      <c r="B803" s="10" t="s">
        <v>1108</v>
      </c>
      <c r="C803" s="44" t="s">
        <v>82</v>
      </c>
    </row>
    <row r="804" spans="1:3" ht="12.75" customHeight="1">
      <c r="A804" s="44" t="s">
        <v>1109</v>
      </c>
      <c r="B804" s="10" t="s">
        <v>1110</v>
      </c>
      <c r="C804" s="44"/>
    </row>
    <row r="805" spans="1:3" ht="12.75" customHeight="1">
      <c r="A805" s="44" t="s">
        <v>230</v>
      </c>
      <c r="B805" s="10" t="s">
        <v>1111</v>
      </c>
      <c r="C805" s="44"/>
    </row>
    <row r="806" spans="1:3" ht="12.75" customHeight="1">
      <c r="A806" s="44" t="s">
        <v>451</v>
      </c>
      <c r="B806" s="10" t="s">
        <v>1112</v>
      </c>
      <c r="C806" s="44"/>
    </row>
    <row r="807" spans="1:3" ht="12.75" customHeight="1">
      <c r="A807" s="44" t="s">
        <v>1105</v>
      </c>
      <c r="B807" s="10" t="s">
        <v>1113</v>
      </c>
      <c r="C807" s="44"/>
    </row>
    <row r="808" spans="1:3" ht="12.75" customHeight="1">
      <c r="A808" s="44" t="s">
        <v>89</v>
      </c>
      <c r="B808" s="10" t="s">
        <v>1114</v>
      </c>
      <c r="C808" s="44"/>
    </row>
    <row r="809" spans="1:3" ht="12.75" customHeight="1">
      <c r="A809" s="44" t="s">
        <v>178</v>
      </c>
      <c r="B809" s="10" t="s">
        <v>1115</v>
      </c>
      <c r="C809" s="44" t="s">
        <v>91</v>
      </c>
    </row>
    <row r="810" spans="1:3" ht="12.75" customHeight="1">
      <c r="A810" s="44" t="s">
        <v>1116</v>
      </c>
      <c r="B810" s="10" t="s">
        <v>1117</v>
      </c>
      <c r="C810" s="44"/>
    </row>
    <row r="811" spans="1:3" ht="12.75" customHeight="1">
      <c r="A811" s="44" t="s">
        <v>686</v>
      </c>
      <c r="B811" s="10" t="s">
        <v>1118</v>
      </c>
      <c r="C811" s="44"/>
    </row>
    <row r="812" spans="1:3" ht="12.75" customHeight="1">
      <c r="A812" s="44" t="s">
        <v>155</v>
      </c>
      <c r="B812" s="10" t="s">
        <v>1119</v>
      </c>
      <c r="C812" s="44"/>
    </row>
    <row r="813" spans="1:3" ht="12.75" customHeight="1">
      <c r="A813" s="44" t="s">
        <v>82</v>
      </c>
      <c r="B813" s="10" t="s">
        <v>1120</v>
      </c>
      <c r="C813" s="44" t="s">
        <v>102</v>
      </c>
    </row>
    <row r="814" spans="1:3" ht="12.75" customHeight="1">
      <c r="A814" s="44" t="s">
        <v>35</v>
      </c>
      <c r="B814" s="10" t="s">
        <v>1121</v>
      </c>
      <c r="C814" s="44"/>
    </row>
    <row r="815" spans="1:3" ht="12.75" customHeight="1">
      <c r="A815" s="44" t="s">
        <v>125</v>
      </c>
      <c r="B815" s="10" t="s">
        <v>1122</v>
      </c>
      <c r="C815" s="44"/>
    </row>
    <row r="816" spans="1:3" ht="12.75" customHeight="1">
      <c r="A816" s="44" t="s">
        <v>102</v>
      </c>
      <c r="B816" s="10" t="s">
        <v>1123</v>
      </c>
      <c r="C816" s="44"/>
    </row>
    <row r="817" spans="1:3" ht="12.75" customHeight="1">
      <c r="A817" s="44" t="s">
        <v>442</v>
      </c>
      <c r="B817" s="10" t="s">
        <v>1124</v>
      </c>
      <c r="C817" s="44" t="s">
        <v>134</v>
      </c>
    </row>
    <row r="818" spans="1:3" ht="12.75" customHeight="1">
      <c r="A818" s="44" t="s">
        <v>478</v>
      </c>
      <c r="B818" s="10" t="s">
        <v>1125</v>
      </c>
      <c r="C818" s="44"/>
    </row>
    <row r="819" spans="1:3" ht="12.75" customHeight="1">
      <c r="A819" s="44" t="s">
        <v>91</v>
      </c>
      <c r="B819" s="10" t="s">
        <v>1126</v>
      </c>
      <c r="C819" s="44"/>
    </row>
    <row r="820" spans="1:3" ht="12.75" customHeight="1">
      <c r="A820" s="44" t="s">
        <v>155</v>
      </c>
      <c r="B820" s="10" t="s">
        <v>1127</v>
      </c>
      <c r="C820" s="44"/>
    </row>
    <row r="821" spans="1:3" ht="12.75" customHeight="1">
      <c r="A821" s="44" t="s">
        <v>183</v>
      </c>
      <c r="B821" s="10" t="s">
        <v>1128</v>
      </c>
      <c r="C821" s="44"/>
    </row>
    <row r="822" spans="1:3" ht="12.75" customHeight="1">
      <c r="A822" s="44" t="s">
        <v>1129</v>
      </c>
      <c r="B822" s="10" t="s">
        <v>1130</v>
      </c>
      <c r="C822" s="44"/>
    </row>
    <row r="823" spans="1:3" ht="12.75" customHeight="1">
      <c r="A823" s="44" t="s">
        <v>155</v>
      </c>
      <c r="B823" s="10" t="s">
        <v>1131</v>
      </c>
      <c r="C823" s="44"/>
    </row>
    <row r="824" spans="1:3" ht="12.75" customHeight="1">
      <c r="A824" s="44" t="s">
        <v>925</v>
      </c>
      <c r="B824" s="10" t="s">
        <v>1132</v>
      </c>
      <c r="C824" s="44"/>
    </row>
    <row r="825" spans="1:3" ht="12.75" customHeight="1">
      <c r="A825" s="44" t="s">
        <v>329</v>
      </c>
      <c r="B825" s="10" t="s">
        <v>1133</v>
      </c>
      <c r="C825" s="44"/>
    </row>
    <row r="826" spans="1:3" ht="12.75" customHeight="1">
      <c r="A826" s="44" t="s">
        <v>102</v>
      </c>
      <c r="B826" s="10" t="s">
        <v>1134</v>
      </c>
      <c r="C826" s="44"/>
    </row>
    <row r="827" spans="1:3" ht="12.75" customHeight="1">
      <c r="A827" s="44" t="s">
        <v>378</v>
      </c>
      <c r="B827" s="10" t="s">
        <v>1135</v>
      </c>
      <c r="C827" s="44"/>
    </row>
    <row r="828" spans="1:3" ht="12.75" customHeight="1">
      <c r="A828" s="44" t="s">
        <v>1136</v>
      </c>
      <c r="B828" s="10" t="s">
        <v>1137</v>
      </c>
      <c r="C828" s="44" t="s">
        <v>134</v>
      </c>
    </row>
    <row r="829" spans="1:3" ht="12.75" customHeight="1">
      <c r="A829" s="44" t="s">
        <v>1138</v>
      </c>
      <c r="B829" s="10" t="s">
        <v>1139</v>
      </c>
      <c r="C829" s="44"/>
    </row>
    <row r="830" spans="1:3" ht="12.75" customHeight="1">
      <c r="A830" s="44" t="s">
        <v>230</v>
      </c>
      <c r="B830" s="10" t="s">
        <v>1140</v>
      </c>
      <c r="C830" s="44"/>
    </row>
    <row r="831" spans="1:3" ht="12.75" customHeight="1">
      <c r="A831" s="44" t="s">
        <v>329</v>
      </c>
      <c r="B831" s="10" t="s">
        <v>1141</v>
      </c>
      <c r="C831" s="44"/>
    </row>
    <row r="832" spans="1:3" ht="12.75" customHeight="1">
      <c r="A832" s="44" t="s">
        <v>102</v>
      </c>
      <c r="B832" s="10" t="s">
        <v>1143</v>
      </c>
      <c r="C832" s="44" t="s">
        <v>1142</v>
      </c>
    </row>
    <row r="833" spans="1:3" ht="12.75" customHeight="1">
      <c r="A833" s="44" t="s">
        <v>1144</v>
      </c>
      <c r="B833" s="10" t="s">
        <v>1145</v>
      </c>
      <c r="C833" s="44" t="s">
        <v>269</v>
      </c>
    </row>
    <row r="834" spans="1:3" ht="12.75" customHeight="1">
      <c r="A834" s="44" t="s">
        <v>117</v>
      </c>
      <c r="B834" s="10" t="s">
        <v>1146</v>
      </c>
      <c r="C834" s="44" t="s">
        <v>155</v>
      </c>
    </row>
    <row r="835" spans="1:3" ht="12.75" customHeight="1">
      <c r="A835" s="44" t="s">
        <v>102</v>
      </c>
      <c r="B835" s="10" t="s">
        <v>1147</v>
      </c>
      <c r="C835" s="44"/>
    </row>
    <row r="836" spans="1:3" ht="12.75" customHeight="1">
      <c r="A836" s="44" t="s">
        <v>134</v>
      </c>
      <c r="B836" s="10" t="s">
        <v>1148</v>
      </c>
      <c r="C836" s="44" t="s">
        <v>125</v>
      </c>
    </row>
    <row r="837" spans="1:3" ht="12.75" customHeight="1">
      <c r="A837" s="44" t="s">
        <v>1144</v>
      </c>
      <c r="B837" s="10" t="s">
        <v>1149</v>
      </c>
      <c r="C837" s="44"/>
    </row>
    <row r="838" spans="1:3" ht="12.75" customHeight="1">
      <c r="A838" s="44" t="s">
        <v>1144</v>
      </c>
      <c r="B838" s="10" t="s">
        <v>1150</v>
      </c>
      <c r="C838" s="44"/>
    </row>
    <row r="839" spans="1:3" ht="12.75" customHeight="1">
      <c r="A839" s="44" t="s">
        <v>1151</v>
      </c>
      <c r="B839" s="10" t="s">
        <v>1152</v>
      </c>
      <c r="C839" s="44"/>
    </row>
    <row r="840" spans="1:3" ht="12.75" customHeight="1">
      <c r="A840" s="44" t="s">
        <v>1153</v>
      </c>
      <c r="B840" s="10" t="s">
        <v>1154</v>
      </c>
      <c r="C840" s="44"/>
    </row>
    <row r="841" spans="1:3" ht="12.75" customHeight="1">
      <c r="A841" s="44" t="s">
        <v>134</v>
      </c>
      <c r="B841" s="10" t="s">
        <v>1155</v>
      </c>
      <c r="C841" s="44"/>
    </row>
    <row r="842" spans="1:3" ht="12.75" customHeight="1">
      <c r="A842" s="44" t="s">
        <v>125</v>
      </c>
      <c r="B842" s="10" t="s">
        <v>1156</v>
      </c>
      <c r="C842" s="44"/>
    </row>
    <row r="843" spans="1:3" ht="12.75" customHeight="1">
      <c r="A843" s="44" t="s">
        <v>183</v>
      </c>
      <c r="B843" s="10" t="s">
        <v>1157</v>
      </c>
      <c r="C843" s="44"/>
    </row>
    <row r="844" spans="1:3" ht="12.75" customHeight="1">
      <c r="A844" s="44" t="s">
        <v>269</v>
      </c>
      <c r="B844" s="10" t="s">
        <v>1158</v>
      </c>
      <c r="C844" s="44"/>
    </row>
    <row r="845" spans="1:3" ht="12.75" customHeight="1">
      <c r="A845" s="44" t="s">
        <v>82</v>
      </c>
      <c r="B845" s="10" t="s">
        <v>1159</v>
      </c>
      <c r="C845" s="44"/>
    </row>
    <row r="846" spans="1:3" ht="12.75" customHeight="1">
      <c r="A846" s="44" t="s">
        <v>384</v>
      </c>
      <c r="B846" s="10" t="s">
        <v>1160</v>
      </c>
      <c r="C846" s="44"/>
    </row>
    <row r="847" spans="1:3" ht="12.75" customHeight="1">
      <c r="A847" s="44" t="s">
        <v>94</v>
      </c>
      <c r="B847" s="10" t="s">
        <v>1161</v>
      </c>
      <c r="C847" s="44"/>
    </row>
    <row r="848" spans="1:3" ht="12.75" customHeight="1">
      <c r="A848" s="44" t="s">
        <v>442</v>
      </c>
      <c r="B848" s="10" t="s">
        <v>1162</v>
      </c>
      <c r="C848" s="44"/>
    </row>
    <row r="849" spans="1:3" ht="12.75" customHeight="1">
      <c r="A849" s="44" t="s">
        <v>35</v>
      </c>
      <c r="B849" s="10" t="s">
        <v>1163</v>
      </c>
      <c r="C849" s="44"/>
    </row>
    <row r="850" spans="1:3" ht="12.75" customHeight="1">
      <c r="A850" s="44" t="s">
        <v>102</v>
      </c>
      <c r="B850" s="10" t="s">
        <v>1164</v>
      </c>
      <c r="C850" s="44"/>
    </row>
    <row r="851" spans="1:3" ht="12.75" customHeight="1">
      <c r="A851" s="44" t="s">
        <v>269</v>
      </c>
      <c r="B851" s="10" t="s">
        <v>1165</v>
      </c>
      <c r="C851" s="44"/>
    </row>
    <row r="852" spans="1:3" ht="12.75" customHeight="1">
      <c r="A852" s="44" t="s">
        <v>1166</v>
      </c>
      <c r="B852" s="10" t="s">
        <v>1167</v>
      </c>
      <c r="C852" s="44"/>
    </row>
    <row r="853" spans="1:3" ht="12.75" customHeight="1">
      <c r="A853" s="44" t="s">
        <v>155</v>
      </c>
      <c r="B853" s="10" t="s">
        <v>1168</v>
      </c>
      <c r="C853" s="44"/>
    </row>
    <row r="854" spans="1:3" ht="12.75" customHeight="1">
      <c r="A854" s="44" t="s">
        <v>1169</v>
      </c>
      <c r="B854" s="10" t="s">
        <v>1170</v>
      </c>
      <c r="C854" s="44"/>
    </row>
    <row r="855" spans="1:3" ht="12.75" customHeight="1">
      <c r="A855" s="44" t="s">
        <v>125</v>
      </c>
      <c r="B855" s="10" t="s">
        <v>1171</v>
      </c>
      <c r="C855" s="44"/>
    </row>
    <row r="856" spans="1:3" ht="12.75" customHeight="1">
      <c r="A856" s="44" t="s">
        <v>48</v>
      </c>
      <c r="B856" s="10" t="s">
        <v>1172</v>
      </c>
      <c r="C856" s="44"/>
    </row>
    <row r="857" spans="1:3" ht="12.75" customHeight="1">
      <c r="A857" s="44" t="s">
        <v>151</v>
      </c>
      <c r="B857" s="10" t="s">
        <v>1173</v>
      </c>
      <c r="C857" s="44"/>
    </row>
    <row r="858" spans="1:3" ht="12.75" customHeight="1">
      <c r="A858" s="44" t="s">
        <v>155</v>
      </c>
      <c r="B858" s="10" t="s">
        <v>1174</v>
      </c>
      <c r="C858" s="44"/>
    </row>
    <row r="859" spans="1:3" ht="12.75" customHeight="1">
      <c r="A859" s="44" t="s">
        <v>183</v>
      </c>
      <c r="B859" s="10" t="s">
        <v>1175</v>
      </c>
      <c r="C859" s="44"/>
    </row>
    <row r="860" spans="1:3" ht="12.75" customHeight="1">
      <c r="A860" s="44" t="s">
        <v>272</v>
      </c>
      <c r="B860" s="10" t="s">
        <v>1176</v>
      </c>
      <c r="C860" s="44"/>
    </row>
    <row r="861" spans="1:3" ht="12.75" customHeight="1">
      <c r="A861" s="44" t="s">
        <v>311</v>
      </c>
      <c r="B861" s="10" t="s">
        <v>1177</v>
      </c>
      <c r="C861" s="44"/>
    </row>
    <row r="862" spans="1:3" ht="12.75" customHeight="1">
      <c r="A862" s="44" t="s">
        <v>94</v>
      </c>
      <c r="B862" s="10" t="s">
        <v>1178</v>
      </c>
      <c r="C862" s="44"/>
    </row>
    <row r="863" spans="1:3" ht="12.75" customHeight="1">
      <c r="A863" s="44" t="s">
        <v>48</v>
      </c>
      <c r="B863" s="10" t="s">
        <v>1179</v>
      </c>
      <c r="C863" s="44"/>
    </row>
    <row r="864" spans="1:3" ht="12.75" customHeight="1">
      <c r="A864" s="44" t="s">
        <v>1180</v>
      </c>
      <c r="B864" s="10" t="s">
        <v>1181</v>
      </c>
      <c r="C864" s="44"/>
    </row>
    <row r="865" spans="1:3" ht="12.75" customHeight="1">
      <c r="A865" s="44" t="s">
        <v>1182</v>
      </c>
      <c r="B865" s="10" t="s">
        <v>1183</v>
      </c>
      <c r="C865" s="44"/>
    </row>
    <row r="866" spans="1:3" ht="12.75" customHeight="1">
      <c r="A866" s="44" t="s">
        <v>272</v>
      </c>
      <c r="B866" s="10" t="s">
        <v>1184</v>
      </c>
      <c r="C866" s="44"/>
    </row>
    <row r="867" spans="1:3" ht="12.75" customHeight="1">
      <c r="A867" s="44" t="s">
        <v>183</v>
      </c>
      <c r="B867" s="10" t="s">
        <v>1185</v>
      </c>
      <c r="C867" s="44"/>
    </row>
    <row r="868" spans="1:3" ht="12.75" customHeight="1">
      <c r="A868" s="44" t="s">
        <v>1166</v>
      </c>
      <c r="B868" s="10" t="s">
        <v>1186</v>
      </c>
      <c r="C868" s="44" t="s">
        <v>57</v>
      </c>
    </row>
    <row r="869" spans="1:3" ht="12.75" customHeight="1">
      <c r="A869" s="44" t="s">
        <v>57</v>
      </c>
      <c r="B869" s="10" t="s">
        <v>1187</v>
      </c>
      <c r="C869" s="44"/>
    </row>
    <row r="870" spans="1:3" ht="12.75" customHeight="1">
      <c r="A870" s="44" t="s">
        <v>732</v>
      </c>
      <c r="B870" s="10" t="s">
        <v>1188</v>
      </c>
      <c r="C870" s="44"/>
    </row>
    <row r="871" spans="1:3" ht="12.75" customHeight="1">
      <c r="A871" s="44" t="s">
        <v>1189</v>
      </c>
      <c r="B871" s="10" t="s">
        <v>1190</v>
      </c>
      <c r="C871" s="44"/>
    </row>
    <row r="872" spans="1:3" ht="12.75" customHeight="1">
      <c r="A872" s="44" t="s">
        <v>48</v>
      </c>
      <c r="B872" s="10" t="s">
        <v>1191</v>
      </c>
      <c r="C872" s="44"/>
    </row>
    <row r="873" spans="1:3" ht="12.75" customHeight="1">
      <c r="A873" s="44" t="s">
        <v>69</v>
      </c>
      <c r="B873" s="10" t="s">
        <v>1192</v>
      </c>
      <c r="C873" s="44" t="s">
        <v>329</v>
      </c>
    </row>
    <row r="874" spans="1:3" ht="12.75" customHeight="1">
      <c r="A874" s="44" t="s">
        <v>478</v>
      </c>
      <c r="B874" s="10" t="s">
        <v>1193</v>
      </c>
      <c r="C874" s="44"/>
    </row>
    <row r="875" spans="1:3" ht="12.75" customHeight="1">
      <c r="A875" s="44" t="s">
        <v>378</v>
      </c>
      <c r="B875" s="10" t="s">
        <v>1194</v>
      </c>
      <c r="C875" s="44" t="s">
        <v>1182</v>
      </c>
    </row>
    <row r="876" spans="1:3" ht="12.75" customHeight="1">
      <c r="A876" s="44" t="s">
        <v>117</v>
      </c>
      <c r="B876" s="10" t="s">
        <v>1195</v>
      </c>
      <c r="C876" s="44"/>
    </row>
    <row r="877" spans="1:3" ht="12.75" customHeight="1">
      <c r="A877" s="44" t="s">
        <v>375</v>
      </c>
      <c r="B877" s="10" t="s">
        <v>1196</v>
      </c>
      <c r="C877" s="44"/>
    </row>
    <row r="878" spans="1:3" ht="12.75" customHeight="1">
      <c r="A878" s="44" t="s">
        <v>1197</v>
      </c>
      <c r="B878" s="10" t="s">
        <v>1198</v>
      </c>
      <c r="C878" s="44"/>
    </row>
    <row r="879" spans="1:3" ht="12.75" customHeight="1">
      <c r="A879" s="44" t="s">
        <v>451</v>
      </c>
      <c r="B879" s="10" t="s">
        <v>1199</v>
      </c>
      <c r="C879" s="44"/>
    </row>
    <row r="880" spans="1:3" ht="12.75" customHeight="1">
      <c r="A880" s="44" t="s">
        <v>824</v>
      </c>
      <c r="B880" s="10" t="s">
        <v>1200</v>
      </c>
      <c r="C880" s="44"/>
    </row>
    <row r="881" spans="1:3" ht="12.75" customHeight="1">
      <c r="A881" s="44" t="s">
        <v>442</v>
      </c>
      <c r="B881" s="10" t="s">
        <v>1201</v>
      </c>
      <c r="C881" s="44"/>
    </row>
    <row r="882" spans="1:3" ht="12.75" customHeight="1">
      <c r="A882" s="44" t="s">
        <v>1182</v>
      </c>
      <c r="B882" s="10" t="s">
        <v>1202</v>
      </c>
      <c r="C882" s="44"/>
    </row>
    <row r="883" spans="1:3" ht="12.75" customHeight="1">
      <c r="A883" s="44" t="s">
        <v>329</v>
      </c>
      <c r="B883" s="10" t="s">
        <v>1203</v>
      </c>
      <c r="C883" s="44"/>
    </row>
    <row r="884" spans="1:3" ht="12.75" customHeight="1">
      <c r="A884" s="44" t="s">
        <v>57</v>
      </c>
      <c r="B884" s="10" t="s">
        <v>1204</v>
      </c>
      <c r="C884" s="44"/>
    </row>
    <row r="885" spans="1:3" ht="12.75" customHeight="1">
      <c r="A885" s="44" t="s">
        <v>91</v>
      </c>
      <c r="B885" s="10" t="s">
        <v>1205</v>
      </c>
      <c r="C885" s="44"/>
    </row>
    <row r="886" spans="1:3" ht="12.75" customHeight="1">
      <c r="A886" s="44" t="s">
        <v>659</v>
      </c>
      <c r="B886" s="10" t="s">
        <v>1206</v>
      </c>
      <c r="C886" s="44"/>
    </row>
    <row r="887" spans="1:3" ht="12.75" customHeight="1">
      <c r="A887" s="44" t="s">
        <v>329</v>
      </c>
      <c r="B887" s="10" t="s">
        <v>1207</v>
      </c>
      <c r="C887" s="44"/>
    </row>
    <row r="888" spans="1:3" ht="12.75" customHeight="1">
      <c r="A888" s="44" t="s">
        <v>82</v>
      </c>
      <c r="B888" s="10" t="s">
        <v>1208</v>
      </c>
      <c r="C888" s="44"/>
    </row>
    <row r="889" spans="1:3" ht="12.75" customHeight="1">
      <c r="A889" s="44" t="s">
        <v>155</v>
      </c>
      <c r="B889" s="10" t="s">
        <v>1209</v>
      </c>
      <c r="C889" s="44"/>
    </row>
    <row r="890" spans="1:3" ht="12.75" customHeight="1">
      <c r="A890" s="44" t="s">
        <v>1210</v>
      </c>
      <c r="B890" s="10" t="s">
        <v>1211</v>
      </c>
      <c r="C890" s="44"/>
    </row>
    <row r="891" spans="1:3" ht="12.75" customHeight="1">
      <c r="A891" s="44" t="s">
        <v>110</v>
      </c>
      <c r="B891" s="10" t="s">
        <v>1212</v>
      </c>
      <c r="C891" s="44"/>
    </row>
    <row r="892" spans="1:3" ht="12.75" customHeight="1">
      <c r="A892" s="44" t="s">
        <v>1213</v>
      </c>
      <c r="B892" s="10" t="s">
        <v>1214</v>
      </c>
      <c r="C892" s="44"/>
    </row>
    <row r="893" spans="1:3" ht="12.75" customHeight="1">
      <c r="A893" s="44" t="s">
        <v>155</v>
      </c>
      <c r="B893" s="10" t="s">
        <v>1215</v>
      </c>
      <c r="C893" s="44"/>
    </row>
    <row r="894" spans="1:3" ht="12.75" customHeight="1">
      <c r="A894" s="44" t="s">
        <v>329</v>
      </c>
      <c r="B894" s="10" t="s">
        <v>1216</v>
      </c>
      <c r="C894" s="44"/>
    </row>
    <row r="895" spans="1:3" ht="12.75" customHeight="1">
      <c r="A895" s="44" t="s">
        <v>1217</v>
      </c>
      <c r="B895" s="10" t="s">
        <v>1218</v>
      </c>
      <c r="C895" s="44"/>
    </row>
    <row r="896" spans="1:3" ht="12.75" customHeight="1">
      <c r="A896" s="44" t="s">
        <v>1182</v>
      </c>
      <c r="B896" s="10" t="s">
        <v>1219</v>
      </c>
      <c r="C896" s="44" t="s">
        <v>311</v>
      </c>
    </row>
    <row r="897" spans="1:3" ht="12.75" customHeight="1">
      <c r="A897" s="44" t="s">
        <v>1213</v>
      </c>
      <c r="B897" s="10" t="s">
        <v>1220</v>
      </c>
      <c r="C897" s="44"/>
    </row>
    <row r="898" spans="1:3" ht="12.75" customHeight="1">
      <c r="A898" s="44" t="s">
        <v>545</v>
      </c>
      <c r="B898" s="10" t="s">
        <v>1221</v>
      </c>
      <c r="C898" s="44"/>
    </row>
    <row r="899" spans="1:3" ht="12.75" customHeight="1">
      <c r="A899" s="44" t="s">
        <v>1213</v>
      </c>
      <c r="B899" s="10" t="s">
        <v>1222</v>
      </c>
      <c r="C899" s="44"/>
    </row>
    <row r="900" spans="1:3" ht="12.75" customHeight="1">
      <c r="A900" s="44" t="s">
        <v>1166</v>
      </c>
      <c r="B900" s="10" t="s">
        <v>1223</v>
      </c>
      <c r="C900" s="44"/>
    </row>
    <row r="901" spans="1:3" ht="12.75" customHeight="1">
      <c r="A901" s="44" t="s">
        <v>329</v>
      </c>
      <c r="B901" s="10" t="s">
        <v>1224</v>
      </c>
      <c r="C901" s="44"/>
    </row>
    <row r="902" spans="1:3" ht="12.75" customHeight="1">
      <c r="A902" s="44" t="s">
        <v>1213</v>
      </c>
      <c r="B902" s="10" t="s">
        <v>1225</v>
      </c>
      <c r="C902" s="44"/>
    </row>
    <row r="903" spans="1:3" ht="12.75" customHeight="1">
      <c r="A903" s="44" t="s">
        <v>329</v>
      </c>
      <c r="B903" s="10" t="s">
        <v>1226</v>
      </c>
      <c r="C903" s="44"/>
    </row>
    <row r="904" spans="1:3" ht="12.75" customHeight="1">
      <c r="A904" s="44" t="s">
        <v>117</v>
      </c>
      <c r="B904" s="10" t="s">
        <v>1227</v>
      </c>
      <c r="C904" s="44"/>
    </row>
    <row r="905" spans="1:3" ht="12.75" customHeight="1">
      <c r="A905" s="44" t="s">
        <v>1228</v>
      </c>
      <c r="B905" s="10" t="s">
        <v>1229</v>
      </c>
      <c r="C905" s="44"/>
    </row>
    <row r="906" spans="1:3" ht="12.75" customHeight="1">
      <c r="A906" s="44" t="s">
        <v>272</v>
      </c>
      <c r="B906" s="10" t="s">
        <v>1230</v>
      </c>
      <c r="C906" s="44"/>
    </row>
    <row r="907" spans="1:3" ht="12.75" customHeight="1">
      <c r="A907" s="44" t="s">
        <v>102</v>
      </c>
      <c r="B907" s="10" t="s">
        <v>1231</v>
      </c>
      <c r="C907" s="44"/>
    </row>
    <row r="908" spans="1:3" ht="12.75" customHeight="1">
      <c r="A908" s="44" t="s">
        <v>230</v>
      </c>
      <c r="B908" s="10" t="s">
        <v>1232</v>
      </c>
      <c r="C908" s="44"/>
    </row>
    <row r="909" spans="1:3" ht="12.75" customHeight="1">
      <c r="A909" s="44" t="s">
        <v>155</v>
      </c>
      <c r="B909" s="10" t="s">
        <v>1233</v>
      </c>
      <c r="C909" s="44"/>
    </row>
    <row r="910" spans="1:3" ht="12.75" customHeight="1">
      <c r="A910" s="44" t="s">
        <v>82</v>
      </c>
      <c r="B910" s="10" t="s">
        <v>1235</v>
      </c>
      <c r="C910" s="44" t="s">
        <v>1234</v>
      </c>
    </row>
    <row r="911" spans="1:3" ht="12.75" customHeight="1">
      <c r="A911" s="44" t="s">
        <v>1236</v>
      </c>
      <c r="B911" s="10" t="s">
        <v>1237</v>
      </c>
      <c r="C911" s="44"/>
    </row>
    <row r="912" spans="1:3" ht="12.75" customHeight="1">
      <c r="A912" s="44" t="s">
        <v>1238</v>
      </c>
      <c r="B912" s="10" t="s">
        <v>1239</v>
      </c>
      <c r="C912" s="44"/>
    </row>
    <row r="913" spans="1:3" ht="12.75" customHeight="1">
      <c r="A913" s="44" t="s">
        <v>329</v>
      </c>
      <c r="B913" s="10" t="s">
        <v>1240</v>
      </c>
      <c r="C913" s="44"/>
    </row>
    <row r="914" spans="1:3" ht="12.75" customHeight="1">
      <c r="A914" s="44" t="s">
        <v>28</v>
      </c>
      <c r="B914" s="10" t="s">
        <v>1241</v>
      </c>
      <c r="C914" s="44"/>
    </row>
    <row r="915" spans="1:3" ht="12.75" customHeight="1">
      <c r="A915" s="44" t="s">
        <v>645</v>
      </c>
      <c r="B915" s="10" t="s">
        <v>1243</v>
      </c>
      <c r="C915" s="44" t="s">
        <v>1242</v>
      </c>
    </row>
    <row r="916" spans="1:3" ht="12.75" customHeight="1">
      <c r="A916" s="44" t="s">
        <v>155</v>
      </c>
      <c r="B916" s="10" t="s">
        <v>1244</v>
      </c>
      <c r="C916" s="44"/>
    </row>
    <row r="917" spans="1:3" ht="12.75" customHeight="1">
      <c r="A917" s="44" t="s">
        <v>478</v>
      </c>
      <c r="B917" s="10" t="s">
        <v>1245</v>
      </c>
      <c r="C917" s="44" t="s">
        <v>438</v>
      </c>
    </row>
    <row r="918" spans="1:3" ht="12.75" customHeight="1">
      <c r="A918" s="44" t="s">
        <v>1246</v>
      </c>
      <c r="B918" s="10" t="s">
        <v>1247</v>
      </c>
      <c r="C918" s="44"/>
    </row>
    <row r="919" spans="1:3" ht="12.75" customHeight="1">
      <c r="A919" s="44" t="s">
        <v>183</v>
      </c>
      <c r="B919" s="10" t="s">
        <v>1248</v>
      </c>
      <c r="C919" s="44"/>
    </row>
    <row r="920" spans="1:3" ht="12.75" customHeight="1">
      <c r="A920" s="44" t="s">
        <v>1249</v>
      </c>
      <c r="B920" s="10" t="s">
        <v>1250</v>
      </c>
      <c r="C920" s="44"/>
    </row>
    <row r="921" spans="1:3" ht="12.75" customHeight="1">
      <c r="A921" s="44" t="s">
        <v>82</v>
      </c>
      <c r="B921" s="10" t="s">
        <v>1251</v>
      </c>
      <c r="C921" s="44"/>
    </row>
    <row r="922" spans="1:3" ht="12.75" customHeight="1">
      <c r="A922" s="44" t="s">
        <v>311</v>
      </c>
      <c r="B922" s="10" t="s">
        <v>1252</v>
      </c>
      <c r="C922" s="44"/>
    </row>
    <row r="923" spans="1:3" ht="12.75" customHeight="1">
      <c r="A923" s="44" t="s">
        <v>155</v>
      </c>
      <c r="B923" s="10" t="s">
        <v>1253</v>
      </c>
      <c r="C923" s="44"/>
    </row>
    <row r="924" spans="1:3" ht="12.75" customHeight="1">
      <c r="A924" s="44" t="s">
        <v>185</v>
      </c>
      <c r="B924" s="10" t="s">
        <v>1254</v>
      </c>
      <c r="C924" s="44"/>
    </row>
    <row r="925" spans="1:3" ht="12.75" customHeight="1">
      <c r="A925" s="44" t="s">
        <v>57</v>
      </c>
      <c r="B925" s="10" t="s">
        <v>1255</v>
      </c>
      <c r="C925" s="44"/>
    </row>
    <row r="926" spans="1:3" ht="12.75" customHeight="1">
      <c r="A926" s="44" t="s">
        <v>1256</v>
      </c>
      <c r="B926" s="10" t="s">
        <v>1257</v>
      </c>
      <c r="C926" s="44" t="s">
        <v>155</v>
      </c>
    </row>
    <row r="927" spans="1:3" ht="12.75" customHeight="1">
      <c r="A927" s="44" t="s">
        <v>1258</v>
      </c>
      <c r="B927" s="10" t="s">
        <v>1259</v>
      </c>
      <c r="C927" s="44"/>
    </row>
    <row r="928" spans="1:3" ht="12.75" customHeight="1">
      <c r="A928" s="44" t="s">
        <v>1166</v>
      </c>
      <c r="B928" s="10" t="s">
        <v>1260</v>
      </c>
      <c r="C928" s="44"/>
    </row>
    <row r="929" spans="1:3" ht="12.75" customHeight="1">
      <c r="A929" s="44" t="s">
        <v>1261</v>
      </c>
      <c r="B929" s="10" t="s">
        <v>1262</v>
      </c>
      <c r="C929" s="44"/>
    </row>
    <row r="930" spans="1:3" ht="12.75" customHeight="1">
      <c r="A930" s="44" t="s">
        <v>94</v>
      </c>
      <c r="B930" s="10" t="s">
        <v>1263</v>
      </c>
      <c r="C930" s="44"/>
    </row>
    <row r="931" spans="1:3" ht="12.75" customHeight="1">
      <c r="A931" s="44" t="s">
        <v>272</v>
      </c>
      <c r="B931" s="10" t="s">
        <v>1264</v>
      </c>
      <c r="C931" s="44"/>
    </row>
    <row r="932" spans="1:3" ht="12.75" customHeight="1">
      <c r="A932" s="44" t="s">
        <v>1265</v>
      </c>
      <c r="B932" s="10" t="s">
        <v>1266</v>
      </c>
      <c r="C932" s="44"/>
    </row>
    <row r="933" spans="1:3" ht="12.75" customHeight="1">
      <c r="A933" s="44" t="s">
        <v>442</v>
      </c>
      <c r="B933" s="10" t="s">
        <v>1267</v>
      </c>
      <c r="C933" s="44"/>
    </row>
    <row r="934" spans="1:3" ht="12.75" customHeight="1">
      <c r="A934" s="44" t="s">
        <v>1258</v>
      </c>
      <c r="B934" s="10" t="s">
        <v>1268</v>
      </c>
      <c r="C934" s="44"/>
    </row>
    <row r="935" spans="1:3" ht="12.75" customHeight="1">
      <c r="A935" s="44" t="s">
        <v>375</v>
      </c>
      <c r="B935" s="10" t="s">
        <v>1269</v>
      </c>
      <c r="C935" s="44"/>
    </row>
    <row r="936" spans="1:3" ht="12.75" customHeight="1">
      <c r="A936" s="44" t="s">
        <v>1270</v>
      </c>
      <c r="B936" s="10" t="s">
        <v>1271</v>
      </c>
      <c r="C936" s="44"/>
    </row>
    <row r="937" spans="1:3" ht="12.75" customHeight="1">
      <c r="A937" s="44" t="s">
        <v>87</v>
      </c>
      <c r="B937" s="10" t="s">
        <v>1272</v>
      </c>
      <c r="C937" s="44"/>
    </row>
    <row r="938" spans="1:3" ht="12.75" customHeight="1">
      <c r="A938" s="44" t="s">
        <v>1273</v>
      </c>
      <c r="B938" s="10" t="s">
        <v>1274</v>
      </c>
      <c r="C938" s="44" t="s">
        <v>69</v>
      </c>
    </row>
    <row r="939" spans="1:3" ht="12.75" customHeight="1">
      <c r="A939" s="44" t="s">
        <v>645</v>
      </c>
      <c r="B939" s="10" t="s">
        <v>1275</v>
      </c>
      <c r="C939" s="44"/>
    </row>
    <row r="940" spans="1:3" ht="12.75" customHeight="1">
      <c r="A940" s="44" t="s">
        <v>155</v>
      </c>
      <c r="B940" s="10" t="s">
        <v>1276</v>
      </c>
      <c r="C940" s="44"/>
    </row>
    <row r="941" spans="1:3" ht="12.75" customHeight="1">
      <c r="A941" s="44" t="s">
        <v>1258</v>
      </c>
      <c r="B941" s="10" t="s">
        <v>1277</v>
      </c>
      <c r="C941" s="44"/>
    </row>
    <row r="942" spans="1:3" ht="12.75" customHeight="1">
      <c r="A942" s="44" t="s">
        <v>155</v>
      </c>
      <c r="B942" s="10" t="s">
        <v>1278</v>
      </c>
      <c r="C942" s="44"/>
    </row>
    <row r="943" spans="1:3" ht="12.75" customHeight="1">
      <c r="A943" s="44" t="s">
        <v>155</v>
      </c>
      <c r="B943" s="10" t="s">
        <v>1279</v>
      </c>
      <c r="C943" s="44"/>
    </row>
    <row r="944" spans="1:3" ht="12.75" customHeight="1">
      <c r="A944" s="44" t="s">
        <v>925</v>
      </c>
      <c r="B944" s="10" t="s">
        <v>1280</v>
      </c>
      <c r="C944" s="44"/>
    </row>
    <row r="945" spans="1:3" ht="12.75" customHeight="1">
      <c r="A945" s="44" t="s">
        <v>1281</v>
      </c>
      <c r="B945" s="10" t="s">
        <v>1282</v>
      </c>
      <c r="C945" s="44"/>
    </row>
    <row r="946" spans="1:3" ht="12.75" customHeight="1">
      <c r="A946" s="44" t="s">
        <v>272</v>
      </c>
      <c r="B946" s="10" t="s">
        <v>1283</v>
      </c>
      <c r="C946" s="44"/>
    </row>
    <row r="947" spans="1:3" ht="12.75" customHeight="1">
      <c r="A947" s="44" t="s">
        <v>48</v>
      </c>
      <c r="B947" s="10" t="s">
        <v>1284</v>
      </c>
      <c r="C947" s="44"/>
    </row>
    <row r="948" spans="1:3" ht="12.75" customHeight="1">
      <c r="A948" s="44" t="s">
        <v>732</v>
      </c>
      <c r="B948" s="10" t="s">
        <v>1285</v>
      </c>
      <c r="C948" s="44" t="s">
        <v>48</v>
      </c>
    </row>
    <row r="949" spans="1:3" ht="12.75" customHeight="1">
      <c r="A949" s="44" t="s">
        <v>102</v>
      </c>
      <c r="B949" s="10" t="s">
        <v>1286</v>
      </c>
      <c r="C949" s="44"/>
    </row>
    <row r="950" spans="1:3" ht="12.75" customHeight="1">
      <c r="A950" s="44" t="s">
        <v>102</v>
      </c>
      <c r="B950" s="10" t="s">
        <v>1287</v>
      </c>
      <c r="C950" s="44"/>
    </row>
    <row r="951" spans="1:3" ht="12.75" customHeight="1">
      <c r="A951" s="44" t="s">
        <v>462</v>
      </c>
      <c r="B951" s="10" t="s">
        <v>1288</v>
      </c>
      <c r="C951" s="44"/>
    </row>
    <row r="952" spans="1:3" ht="12.75" customHeight="1">
      <c r="A952" s="44" t="s">
        <v>155</v>
      </c>
      <c r="B952" s="10" t="s">
        <v>1289</v>
      </c>
      <c r="C952" s="44"/>
    </row>
    <row r="953" spans="1:3" ht="12.75" customHeight="1">
      <c r="A953" s="44" t="s">
        <v>659</v>
      </c>
      <c r="B953" s="10" t="s">
        <v>1290</v>
      </c>
      <c r="C953" s="44" t="s">
        <v>69</v>
      </c>
    </row>
    <row r="954" spans="1:3" ht="12.75" customHeight="1">
      <c r="A954" s="44" t="s">
        <v>82</v>
      </c>
      <c r="B954" s="10" t="s">
        <v>1291</v>
      </c>
      <c r="C954" s="44"/>
    </row>
    <row r="955" spans="1:3" ht="12.75" customHeight="1">
      <c r="A955" s="44" t="s">
        <v>191</v>
      </c>
      <c r="B955" s="10" t="s">
        <v>1292</v>
      </c>
      <c r="C955" s="44"/>
    </row>
    <row r="956" spans="1:3" ht="12.75" customHeight="1">
      <c r="A956" s="44" t="s">
        <v>155</v>
      </c>
      <c r="B956" s="10" t="s">
        <v>1293</v>
      </c>
      <c r="C956" s="44"/>
    </row>
    <row r="957" spans="1:3" ht="12.75" customHeight="1">
      <c r="A957" s="44" t="s">
        <v>48</v>
      </c>
      <c r="B957" s="10" t="s">
        <v>1294</v>
      </c>
      <c r="C957" s="44"/>
    </row>
    <row r="958" spans="1:3" ht="12.75" customHeight="1">
      <c r="A958" s="44" t="s">
        <v>272</v>
      </c>
      <c r="B958" s="10" t="s">
        <v>1295</v>
      </c>
      <c r="C958" s="44"/>
    </row>
    <row r="959" spans="1:3" ht="12.75" customHeight="1">
      <c r="A959" s="44" t="s">
        <v>1296</v>
      </c>
      <c r="B959" s="10" t="s">
        <v>1297</v>
      </c>
      <c r="C959" s="44"/>
    </row>
    <row r="960" spans="1:3" ht="12.75" customHeight="1">
      <c r="A960" s="44" t="s">
        <v>1298</v>
      </c>
      <c r="B960" s="10" t="s">
        <v>1299</v>
      </c>
      <c r="C960" s="44"/>
    </row>
    <row r="961" spans="1:3" ht="12.75" customHeight="1">
      <c r="A961" s="44" t="s">
        <v>329</v>
      </c>
      <c r="B961" s="10" t="s">
        <v>1300</v>
      </c>
      <c r="C961" s="44"/>
    </row>
    <row r="962" spans="1:3" ht="12.75" customHeight="1">
      <c r="A962" s="44" t="s">
        <v>311</v>
      </c>
      <c r="B962" s="10" t="s">
        <v>1301</v>
      </c>
      <c r="C962" s="44"/>
    </row>
    <row r="963" spans="1:3" ht="12.75" customHeight="1">
      <c r="A963" s="44" t="s">
        <v>262</v>
      </c>
      <c r="B963" s="10" t="s">
        <v>1302</v>
      </c>
      <c r="C963" s="44"/>
    </row>
    <row r="964" spans="1:3" ht="12.75" customHeight="1">
      <c r="A964" s="44" t="s">
        <v>1303</v>
      </c>
      <c r="B964" s="10" t="s">
        <v>1304</v>
      </c>
      <c r="C964" s="44"/>
    </row>
    <row r="965" spans="1:3" ht="12.75" customHeight="1">
      <c r="A965" s="44" t="s">
        <v>125</v>
      </c>
      <c r="B965" s="10" t="s">
        <v>1305</v>
      </c>
      <c r="C965" s="44"/>
    </row>
    <row r="966" spans="1:3" ht="12.75" customHeight="1">
      <c r="A966" s="44" t="s">
        <v>91</v>
      </c>
      <c r="B966" s="10" t="s">
        <v>1306</v>
      </c>
      <c r="C966" s="44"/>
    </row>
    <row r="967" spans="1:3" ht="12.75" customHeight="1">
      <c r="A967" s="44" t="s">
        <v>442</v>
      </c>
      <c r="B967" s="10" t="s">
        <v>1307</v>
      </c>
      <c r="C967" s="44"/>
    </row>
    <row r="968" spans="1:3" ht="12.75" customHeight="1">
      <c r="A968" s="44" t="s">
        <v>155</v>
      </c>
      <c r="B968" s="10" t="s">
        <v>1308</v>
      </c>
      <c r="C968" s="44"/>
    </row>
    <row r="969" spans="1:3" ht="12.75" customHeight="1">
      <c r="A969" s="44" t="s">
        <v>329</v>
      </c>
      <c r="B969" s="10" t="s">
        <v>1309</v>
      </c>
      <c r="C969" s="44"/>
    </row>
    <row r="970" spans="1:3" ht="12.75" customHeight="1">
      <c r="A970" s="44" t="s">
        <v>1310</v>
      </c>
      <c r="B970" s="10" t="s">
        <v>1311</v>
      </c>
      <c r="C970" s="44"/>
    </row>
    <row r="971" spans="1:3" ht="12.75" customHeight="1">
      <c r="A971" s="44" t="s">
        <v>272</v>
      </c>
      <c r="B971" s="10" t="s">
        <v>1312</v>
      </c>
      <c r="C971" s="44"/>
    </row>
    <row r="972" spans="1:3" ht="12.75" customHeight="1">
      <c r="A972" s="44" t="s">
        <v>117</v>
      </c>
      <c r="B972" s="10" t="s">
        <v>1313</v>
      </c>
      <c r="C972" s="44"/>
    </row>
    <row r="973" spans="1:3" ht="12.75" customHeight="1">
      <c r="A973" s="44" t="s">
        <v>442</v>
      </c>
      <c r="B973" s="10" t="s">
        <v>1314</v>
      </c>
      <c r="C973" s="44"/>
    </row>
    <row r="974" spans="1:3" ht="12.75" customHeight="1">
      <c r="A974" s="44" t="s">
        <v>28</v>
      </c>
      <c r="B974" s="10" t="s">
        <v>1315</v>
      </c>
      <c r="C974" s="44"/>
    </row>
    <row r="975" spans="1:3" ht="12.75" customHeight="1">
      <c r="A975" s="44" t="s">
        <v>69</v>
      </c>
      <c r="B975" s="10" t="s">
        <v>1316</v>
      </c>
      <c r="C975" s="44"/>
    </row>
    <row r="976" spans="1:3" ht="12.75" customHeight="1">
      <c r="A976" s="44" t="s">
        <v>864</v>
      </c>
      <c r="B976" s="10" t="s">
        <v>1317</v>
      </c>
      <c r="C976" s="44"/>
    </row>
    <row r="977" spans="1:3" ht="12.75" customHeight="1">
      <c r="A977" s="44" t="s">
        <v>102</v>
      </c>
      <c r="B977" s="10" t="s">
        <v>1318</v>
      </c>
      <c r="C977" s="44"/>
    </row>
    <row r="978" spans="1:3" ht="12.75" customHeight="1">
      <c r="A978" s="44" t="s">
        <v>272</v>
      </c>
      <c r="B978" s="10" t="s">
        <v>1319</v>
      </c>
      <c r="C978" s="44"/>
    </row>
    <row r="979" spans="1:3" ht="12.75" customHeight="1">
      <c r="A979" s="44" t="s">
        <v>1320</v>
      </c>
      <c r="B979" s="10" t="s">
        <v>1321</v>
      </c>
      <c r="C979" s="44" t="s">
        <v>155</v>
      </c>
    </row>
    <row r="980" spans="1:3" ht="12.75" customHeight="1">
      <c r="A980" s="44" t="s">
        <v>155</v>
      </c>
      <c r="B980" s="10" t="s">
        <v>1322</v>
      </c>
      <c r="C980" s="44"/>
    </row>
    <row r="981" spans="1:3" ht="12.75" customHeight="1">
      <c r="A981" s="44" t="s">
        <v>48</v>
      </c>
      <c r="B981" s="10" t="s">
        <v>1323</v>
      </c>
      <c r="C981" s="44"/>
    </row>
    <row r="982" spans="1:3" ht="12.75" customHeight="1">
      <c r="A982" s="44" t="s">
        <v>659</v>
      </c>
      <c r="B982" s="10" t="s">
        <v>1324</v>
      </c>
      <c r="C982" s="44"/>
    </row>
    <row r="983" spans="1:3" ht="12.75" customHeight="1">
      <c r="A983" s="44" t="s">
        <v>155</v>
      </c>
      <c r="B983" s="10" t="s">
        <v>1325</v>
      </c>
      <c r="C983" s="44"/>
    </row>
    <row r="984" spans="1:3" ht="12.75" customHeight="1">
      <c r="A984" s="44" t="s">
        <v>82</v>
      </c>
      <c r="B984" s="10" t="s">
        <v>1326</v>
      </c>
      <c r="C984" s="44" t="s">
        <v>1234</v>
      </c>
    </row>
    <row r="985" spans="1:3" ht="12.75" customHeight="1">
      <c r="A985" s="44" t="s">
        <v>369</v>
      </c>
      <c r="B985" s="10" t="s">
        <v>1327</v>
      </c>
      <c r="C985" s="44"/>
    </row>
    <row r="986" spans="1:3" ht="12.75" customHeight="1">
      <c r="A986" s="44" t="s">
        <v>125</v>
      </c>
      <c r="B986" s="10" t="s">
        <v>1328</v>
      </c>
      <c r="C986" s="44"/>
    </row>
    <row r="987" spans="1:3" ht="12.75" customHeight="1">
      <c r="A987" s="44" t="s">
        <v>125</v>
      </c>
      <c r="B987" s="10" t="s">
        <v>1329</v>
      </c>
      <c r="C987" s="44"/>
    </row>
    <row r="988" spans="1:3" ht="12.75" customHeight="1">
      <c r="A988" s="44" t="s">
        <v>686</v>
      </c>
      <c r="B988" s="10" t="s">
        <v>1330</v>
      </c>
      <c r="C988" s="44"/>
    </row>
    <row r="989" spans="1:3" ht="12.75" customHeight="1">
      <c r="A989" s="44" t="s">
        <v>155</v>
      </c>
      <c r="B989" s="10" t="s">
        <v>1331</v>
      </c>
      <c r="C989" s="44"/>
    </row>
    <row r="990" spans="1:3" ht="12.75" customHeight="1">
      <c r="A990" s="44" t="s">
        <v>369</v>
      </c>
      <c r="B990" s="10" t="s">
        <v>1332</v>
      </c>
      <c r="C990" s="44"/>
    </row>
    <row r="991" spans="1:3" ht="12.75" customHeight="1">
      <c r="A991" s="44" t="s">
        <v>892</v>
      </c>
      <c r="B991" s="10" t="s">
        <v>1333</v>
      </c>
      <c r="C991" s="44"/>
    </row>
    <row r="992" spans="1:3" ht="12.75" customHeight="1">
      <c r="A992" s="44" t="s">
        <v>167</v>
      </c>
      <c r="B992" s="10" t="s">
        <v>1334</v>
      </c>
      <c r="C992" s="44"/>
    </row>
    <row r="993" spans="1:3" ht="12.75" customHeight="1">
      <c r="A993" s="44" t="s">
        <v>1166</v>
      </c>
      <c r="B993" s="10" t="s">
        <v>1335</v>
      </c>
      <c r="C993" s="44" t="s">
        <v>824</v>
      </c>
    </row>
    <row r="994" spans="1:3" ht="12.75" customHeight="1">
      <c r="A994" s="44" t="s">
        <v>102</v>
      </c>
      <c r="B994" s="10" t="s">
        <v>1336</v>
      </c>
      <c r="C994" s="44"/>
    </row>
    <row r="995" spans="1:3" ht="12.75" customHeight="1">
      <c r="A995" s="44" t="s">
        <v>155</v>
      </c>
      <c r="B995" s="10" t="s">
        <v>1337</v>
      </c>
      <c r="C995" s="44"/>
    </row>
    <row r="996" spans="1:3" ht="12.75" customHeight="1">
      <c r="A996" s="44" t="s">
        <v>1338</v>
      </c>
      <c r="B996" s="10" t="s">
        <v>1339</v>
      </c>
      <c r="C996" s="44"/>
    </row>
    <row r="997" spans="1:3" ht="12.75" customHeight="1">
      <c r="A997" s="44" t="s">
        <v>396</v>
      </c>
      <c r="B997" s="10" t="s">
        <v>1340</v>
      </c>
      <c r="C997" s="44"/>
    </row>
    <row r="998" spans="1:3" ht="12.75" customHeight="1">
      <c r="A998" s="44" t="s">
        <v>28</v>
      </c>
      <c r="B998" s="10" t="s">
        <v>1341</v>
      </c>
      <c r="C998" s="44"/>
    </row>
    <row r="999" spans="1:3" ht="12.75" customHeight="1">
      <c r="A999" s="44" t="s">
        <v>57</v>
      </c>
      <c r="B999" s="10" t="s">
        <v>1342</v>
      </c>
      <c r="C999" s="44"/>
    </row>
    <row r="1000" spans="1:3" ht="12.75" customHeight="1">
      <c r="A1000" s="44" t="s">
        <v>155</v>
      </c>
      <c r="B1000" s="10" t="s">
        <v>1343</v>
      </c>
      <c r="C1000" s="44"/>
    </row>
    <row r="1001" spans="1:3" ht="12.75" customHeight="1">
      <c r="A1001" s="44" t="s">
        <v>1344</v>
      </c>
      <c r="B1001" s="10" t="s">
        <v>1345</v>
      </c>
      <c r="C1001" s="44"/>
    </row>
    <row r="1002" spans="1:3" ht="12.75" customHeight="1">
      <c r="A1002" s="44" t="s">
        <v>155</v>
      </c>
      <c r="B1002" s="10" t="s">
        <v>1346</v>
      </c>
      <c r="C1002" s="44"/>
    </row>
    <row r="1003" spans="1:3" ht="12.75" customHeight="1">
      <c r="A1003" s="44" t="s">
        <v>134</v>
      </c>
      <c r="B1003" s="10" t="s">
        <v>1347</v>
      </c>
      <c r="C1003" s="44" t="s">
        <v>230</v>
      </c>
    </row>
    <row r="1004" spans="1:3" ht="12.75" customHeight="1">
      <c r="A1004" s="44" t="s">
        <v>329</v>
      </c>
      <c r="B1004" s="10" t="s">
        <v>1348</v>
      </c>
      <c r="C1004" s="44"/>
    </row>
    <row r="1005" spans="1:3" ht="12.75" customHeight="1">
      <c r="A1005" s="44" t="s">
        <v>1234</v>
      </c>
      <c r="B1005" s="10" t="s">
        <v>1349</v>
      </c>
      <c r="C1005" s="44"/>
    </row>
    <row r="1006" spans="1:3" ht="12.75" customHeight="1">
      <c r="A1006" s="44" t="s">
        <v>1350</v>
      </c>
      <c r="B1006" s="10" t="s">
        <v>1351</v>
      </c>
      <c r="C1006" s="44"/>
    </row>
    <row r="1007" spans="1:3" ht="12.75" customHeight="1">
      <c r="A1007" s="44" t="s">
        <v>117</v>
      </c>
      <c r="B1007" s="10" t="s">
        <v>1352</v>
      </c>
      <c r="C1007" s="44"/>
    </row>
    <row r="1008" spans="1:3" ht="12.75" customHeight="1">
      <c r="A1008" s="44" t="s">
        <v>48</v>
      </c>
      <c r="B1008" s="10" t="s">
        <v>1353</v>
      </c>
      <c r="C1008" s="44"/>
    </row>
    <row r="1009" spans="1:3" ht="12.75" customHeight="1">
      <c r="A1009" s="44" t="s">
        <v>422</v>
      </c>
      <c r="B1009" s="10" t="s">
        <v>1354</v>
      </c>
      <c r="C1009" s="44"/>
    </row>
    <row r="1010" spans="1:3" ht="12.75" customHeight="1">
      <c r="A1010" s="44" t="s">
        <v>442</v>
      </c>
      <c r="B1010" s="10" t="s">
        <v>1355</v>
      </c>
      <c r="C1010" s="44"/>
    </row>
    <row r="1011" spans="1:3" ht="12.75" customHeight="1">
      <c r="A1011" s="44" t="s">
        <v>438</v>
      </c>
      <c r="B1011" s="10" t="s">
        <v>1356</v>
      </c>
      <c r="C1011" s="44"/>
    </row>
    <row r="1012" spans="1:3" ht="12.75" customHeight="1">
      <c r="A1012" s="44" t="s">
        <v>1166</v>
      </c>
      <c r="B1012" s="10" t="s">
        <v>1357</v>
      </c>
      <c r="C1012" s="44"/>
    </row>
    <row r="1013" spans="1:3" ht="12.75" customHeight="1">
      <c r="A1013" s="44" t="s">
        <v>102</v>
      </c>
      <c r="B1013" s="10" t="s">
        <v>1358</v>
      </c>
      <c r="C1013" s="44"/>
    </row>
    <row r="1014" spans="1:3" ht="12.75" customHeight="1">
      <c r="A1014" s="44" t="s">
        <v>451</v>
      </c>
      <c r="B1014" s="10" t="s">
        <v>1359</v>
      </c>
      <c r="C1014" s="44"/>
    </row>
    <row r="1015" spans="1:3" ht="12.75" customHeight="1">
      <c r="A1015" s="44" t="s">
        <v>1360</v>
      </c>
      <c r="B1015" s="10" t="s">
        <v>1361</v>
      </c>
      <c r="C1015" s="44"/>
    </row>
    <row r="1016" spans="1:3" ht="12.75" customHeight="1">
      <c r="A1016" s="44" t="s">
        <v>82</v>
      </c>
      <c r="B1016" s="10" t="s">
        <v>1362</v>
      </c>
      <c r="C1016" s="44"/>
    </row>
    <row r="1017" spans="1:3" ht="12.75" customHeight="1">
      <c r="A1017" s="44" t="s">
        <v>102</v>
      </c>
      <c r="B1017" s="10" t="s">
        <v>1363</v>
      </c>
      <c r="C1017" s="44"/>
    </row>
    <row r="1018" spans="1:3" ht="12.75" customHeight="1">
      <c r="A1018" s="44" t="s">
        <v>272</v>
      </c>
      <c r="B1018" s="10" t="s">
        <v>1364</v>
      </c>
      <c r="C1018" s="44"/>
    </row>
    <row r="1019" spans="1:3" ht="12.75" customHeight="1">
      <c r="A1019" s="44" t="s">
        <v>155</v>
      </c>
      <c r="B1019" s="10" t="s">
        <v>1365</v>
      </c>
      <c r="C1019" s="44"/>
    </row>
    <row r="1020" spans="1:3" ht="12.75" customHeight="1">
      <c r="A1020" s="44" t="s">
        <v>1166</v>
      </c>
      <c r="B1020" s="10" t="s">
        <v>1366</v>
      </c>
      <c r="C1020" s="44" t="s">
        <v>69</v>
      </c>
    </row>
    <row r="1021" spans="1:3" ht="12.75" customHeight="1">
      <c r="A1021" s="44" t="s">
        <v>272</v>
      </c>
      <c r="B1021" s="10" t="s">
        <v>1367</v>
      </c>
      <c r="C1021" s="44"/>
    </row>
    <row r="1022" spans="1:3" ht="12.75" customHeight="1">
      <c r="A1022" s="44" t="s">
        <v>48</v>
      </c>
      <c r="B1022" s="10" t="s">
        <v>1368</v>
      </c>
      <c r="C1022" s="44"/>
    </row>
    <row r="1023" spans="1:3" ht="12.75" customHeight="1">
      <c r="A1023" s="44" t="s">
        <v>102</v>
      </c>
      <c r="B1023" s="10" t="s">
        <v>1369</v>
      </c>
      <c r="C1023" s="44"/>
    </row>
    <row r="1024" spans="1:3" ht="12.75" customHeight="1">
      <c r="A1024" s="44" t="s">
        <v>82</v>
      </c>
      <c r="B1024" s="10" t="s">
        <v>1371</v>
      </c>
      <c r="C1024" s="44" t="s">
        <v>1370</v>
      </c>
    </row>
    <row r="1025" spans="1:3" ht="12.75" customHeight="1">
      <c r="A1025" s="44" t="s">
        <v>155</v>
      </c>
      <c r="B1025" s="10" t="s">
        <v>1372</v>
      </c>
      <c r="C1025" s="44"/>
    </row>
    <row r="1026" spans="1:3" ht="12.75" customHeight="1">
      <c r="A1026" s="44" t="s">
        <v>329</v>
      </c>
      <c r="B1026" s="10" t="s">
        <v>1373</v>
      </c>
      <c r="C1026" s="44"/>
    </row>
    <row r="1027" spans="1:3" ht="12.75" customHeight="1">
      <c r="A1027" s="44" t="s">
        <v>272</v>
      </c>
      <c r="B1027" s="10" t="s">
        <v>1374</v>
      </c>
      <c r="C1027" s="44"/>
    </row>
    <row r="1028" spans="1:3" ht="12.75" customHeight="1">
      <c r="A1028" s="44" t="s">
        <v>311</v>
      </c>
      <c r="B1028" s="10" t="s">
        <v>1375</v>
      </c>
      <c r="C1028" s="44"/>
    </row>
    <row r="1029" spans="1:3" ht="12.75" customHeight="1">
      <c r="A1029" s="44" t="s">
        <v>102</v>
      </c>
      <c r="B1029" s="10" t="s">
        <v>1376</v>
      </c>
      <c r="C1029" s="44"/>
    </row>
    <row r="1030" spans="1:3" ht="12.75" customHeight="1">
      <c r="A1030" s="44" t="s">
        <v>369</v>
      </c>
      <c r="B1030" s="10" t="s">
        <v>1377</v>
      </c>
      <c r="C1030" s="44" t="s">
        <v>155</v>
      </c>
    </row>
    <row r="1031" spans="1:3" ht="12.75" customHeight="1">
      <c r="A1031" s="44" t="s">
        <v>272</v>
      </c>
      <c r="B1031" s="10" t="s">
        <v>1378</v>
      </c>
      <c r="C1031" s="44"/>
    </row>
    <row r="1032" spans="1:3" ht="12.75" customHeight="1">
      <c r="A1032" s="44" t="s">
        <v>155</v>
      </c>
      <c r="B1032" s="10" t="s">
        <v>1379</v>
      </c>
      <c r="C1032" s="44"/>
    </row>
    <row r="1033" spans="1:3" ht="12.75" customHeight="1">
      <c r="A1033" s="44" t="s">
        <v>442</v>
      </c>
      <c r="B1033" s="10" t="s">
        <v>1380</v>
      </c>
      <c r="C1033" s="44" t="s">
        <v>155</v>
      </c>
    </row>
    <row r="1034" spans="1:3" ht="12.75" customHeight="1">
      <c r="A1034" s="44" t="s">
        <v>28</v>
      </c>
      <c r="B1034" s="10" t="s">
        <v>1381</v>
      </c>
      <c r="C1034" s="44"/>
    </row>
    <row r="1035" spans="1:3" ht="12.75" customHeight="1">
      <c r="A1035" s="44" t="s">
        <v>272</v>
      </c>
      <c r="B1035" s="10" t="s">
        <v>1382</v>
      </c>
      <c r="C1035" s="44"/>
    </row>
    <row r="1036" spans="1:3" ht="12.75" customHeight="1">
      <c r="A1036" s="44" t="s">
        <v>155</v>
      </c>
      <c r="B1036" s="10" t="s">
        <v>1383</v>
      </c>
      <c r="C1036" s="44"/>
    </row>
    <row r="1037" spans="1:3" ht="12.75" customHeight="1">
      <c r="A1037" s="44" t="s">
        <v>230</v>
      </c>
      <c r="B1037" s="10" t="s">
        <v>1384</v>
      </c>
      <c r="C1037" s="44"/>
    </row>
    <row r="1038" spans="1:3" ht="12.75" customHeight="1">
      <c r="A1038" s="44" t="s">
        <v>102</v>
      </c>
      <c r="B1038" s="10" t="s">
        <v>1385</v>
      </c>
      <c r="C1038" s="44"/>
    </row>
    <row r="1039" spans="1:3" ht="12.75" customHeight="1">
      <c r="A1039" s="44" t="s">
        <v>1166</v>
      </c>
      <c r="B1039" s="10" t="s">
        <v>1386</v>
      </c>
      <c r="C1039" s="44"/>
    </row>
    <row r="1040" spans="1:3" ht="12.75" customHeight="1">
      <c r="A1040" s="44" t="s">
        <v>146</v>
      </c>
      <c r="B1040" s="10" t="s">
        <v>1387</v>
      </c>
      <c r="C1040" s="44"/>
    </row>
    <row r="1041" spans="1:3" ht="12.75" customHeight="1">
      <c r="A1041" s="44" t="s">
        <v>451</v>
      </c>
      <c r="B1041" s="10" t="s">
        <v>1388</v>
      </c>
      <c r="C1041" s="44"/>
    </row>
    <row r="1042" spans="1:3" ht="12.75" customHeight="1">
      <c r="A1042" s="44" t="s">
        <v>1389</v>
      </c>
      <c r="B1042" s="10" t="s">
        <v>1390</v>
      </c>
      <c r="C1042" s="44"/>
    </row>
    <row r="1043" spans="1:3" ht="12.75" customHeight="1">
      <c r="A1043" s="44" t="s">
        <v>269</v>
      </c>
      <c r="B1043" s="10" t="s">
        <v>1391</v>
      </c>
      <c r="C1043" s="44"/>
    </row>
    <row r="1044" spans="1:3" ht="12.75" customHeight="1">
      <c r="A1044" s="44" t="s">
        <v>272</v>
      </c>
      <c r="B1044" s="10" t="s">
        <v>1392</v>
      </c>
      <c r="C1044" s="44"/>
    </row>
    <row r="1045" spans="1:3" ht="12.75" customHeight="1">
      <c r="A1045" s="44" t="s">
        <v>155</v>
      </c>
      <c r="B1045" s="10" t="s">
        <v>1393</v>
      </c>
      <c r="C1045" s="44"/>
    </row>
    <row r="1046" spans="1:3" ht="12.75" customHeight="1">
      <c r="A1046" s="44" t="s">
        <v>48</v>
      </c>
      <c r="B1046" s="10" t="s">
        <v>1394</v>
      </c>
      <c r="C1046" s="44" t="s">
        <v>102</v>
      </c>
    </row>
    <row r="1047" spans="1:3" ht="12.75" customHeight="1">
      <c r="A1047" s="44" t="s">
        <v>864</v>
      </c>
      <c r="B1047" s="10" t="s">
        <v>1395</v>
      </c>
      <c r="C1047" s="44"/>
    </row>
    <row r="1048" spans="1:3" ht="12.75" customHeight="1">
      <c r="A1048" s="44" t="s">
        <v>82</v>
      </c>
      <c r="B1048" s="10" t="s">
        <v>1396</v>
      </c>
      <c r="C1048" s="44"/>
    </row>
    <row r="1049" spans="1:3" ht="12.75" customHeight="1">
      <c r="A1049" s="44" t="s">
        <v>659</v>
      </c>
      <c r="B1049" s="10" t="s">
        <v>1397</v>
      </c>
      <c r="C1049" s="44" t="s">
        <v>57</v>
      </c>
    </row>
    <row r="1050" spans="1:3" ht="12.75" customHeight="1">
      <c r="A1050" s="44" t="s">
        <v>329</v>
      </c>
      <c r="B1050" s="10" t="s">
        <v>1398</v>
      </c>
      <c r="C1050" s="44"/>
    </row>
    <row r="1051" spans="1:3" ht="12.75" customHeight="1">
      <c r="A1051" s="44" t="s">
        <v>102</v>
      </c>
      <c r="B1051" s="10" t="s">
        <v>1400</v>
      </c>
      <c r="C1051" s="44" t="s">
        <v>1399</v>
      </c>
    </row>
    <row r="1052" spans="1:3" ht="12.75" customHeight="1">
      <c r="A1052" s="44" t="s">
        <v>155</v>
      </c>
      <c r="B1052" s="10" t="s">
        <v>1401</v>
      </c>
      <c r="C1052" s="44"/>
    </row>
    <row r="1053" spans="1:3" ht="12.75" customHeight="1">
      <c r="A1053" s="44" t="s">
        <v>1402</v>
      </c>
      <c r="B1053" s="10" t="s">
        <v>1403</v>
      </c>
      <c r="C1053" s="44"/>
    </row>
    <row r="1054" spans="1:3" ht="12.75" customHeight="1">
      <c r="A1054" s="44" t="s">
        <v>102</v>
      </c>
      <c r="B1054" s="10" t="s">
        <v>1404</v>
      </c>
      <c r="C1054" s="44"/>
    </row>
    <row r="1055" spans="1:3" ht="12.75" customHeight="1">
      <c r="A1055" s="44" t="s">
        <v>155</v>
      </c>
      <c r="B1055" s="10" t="s">
        <v>1405</v>
      </c>
      <c r="C1055" s="44"/>
    </row>
    <row r="1056" spans="1:3" ht="12.75" customHeight="1">
      <c r="A1056" s="44" t="s">
        <v>82</v>
      </c>
      <c r="B1056" s="10" t="s">
        <v>1406</v>
      </c>
      <c r="C1056" s="44"/>
    </row>
    <row r="1057" spans="1:3" ht="12.75" customHeight="1">
      <c r="A1057" s="44" t="s">
        <v>329</v>
      </c>
      <c r="B1057" s="10" t="s">
        <v>1407</v>
      </c>
      <c r="C1057" s="44"/>
    </row>
    <row r="1058" spans="1:3" ht="12.75" customHeight="1">
      <c r="A1058" s="44" t="s">
        <v>102</v>
      </c>
      <c r="B1058" s="10" t="s">
        <v>1409</v>
      </c>
      <c r="C1058" s="44" t="s">
        <v>1408</v>
      </c>
    </row>
    <row r="1059" spans="1:3" ht="12.75" customHeight="1">
      <c r="A1059" s="44" t="s">
        <v>155</v>
      </c>
      <c r="B1059" s="10" t="s">
        <v>1410</v>
      </c>
      <c r="C1059" s="44"/>
    </row>
    <row r="1060" spans="1:3" ht="12.75" customHeight="1">
      <c r="A1060" s="44" t="s">
        <v>272</v>
      </c>
      <c r="B1060" s="10" t="s">
        <v>1411</v>
      </c>
      <c r="C1060" s="44"/>
    </row>
    <row r="1061" spans="1:3" ht="12.75" customHeight="1">
      <c r="A1061" s="44" t="s">
        <v>102</v>
      </c>
      <c r="B1061" s="10" t="s">
        <v>1412</v>
      </c>
      <c r="C1061" s="44"/>
    </row>
    <row r="1062" spans="1:3" ht="12.75" customHeight="1">
      <c r="A1062" s="44" t="s">
        <v>48</v>
      </c>
      <c r="B1062" s="10" t="s">
        <v>1413</v>
      </c>
      <c r="C1062" s="44" t="s">
        <v>732</v>
      </c>
    </row>
    <row r="1063" spans="1:3" ht="12.75" customHeight="1">
      <c r="A1063" s="44" t="s">
        <v>311</v>
      </c>
      <c r="B1063" s="10" t="s">
        <v>1414</v>
      </c>
      <c r="C1063" s="44"/>
    </row>
    <row r="1064" spans="1:3" ht="12.75" customHeight="1">
      <c r="A1064" s="44" t="s">
        <v>272</v>
      </c>
      <c r="B1064" s="10" t="s">
        <v>1415</v>
      </c>
      <c r="C1064" s="44"/>
    </row>
    <row r="1065" spans="1:3" ht="12.75" customHeight="1">
      <c r="A1065" s="44" t="s">
        <v>117</v>
      </c>
      <c r="B1065" s="10" t="s">
        <v>1416</v>
      </c>
      <c r="C1065" s="44"/>
    </row>
    <row r="1066" spans="1:3" ht="12.75" customHeight="1">
      <c r="A1066" s="44" t="s">
        <v>82</v>
      </c>
      <c r="B1066" s="10" t="s">
        <v>1417</v>
      </c>
      <c r="C1066" s="44"/>
    </row>
    <row r="1067" spans="1:3" ht="12.75" customHeight="1">
      <c r="A1067" s="44" t="s">
        <v>155</v>
      </c>
      <c r="B1067" s="10" t="s">
        <v>1418</v>
      </c>
      <c r="C1067" s="44"/>
    </row>
    <row r="1068" spans="1:3" ht="12.75" customHeight="1">
      <c r="A1068" s="44" t="s">
        <v>329</v>
      </c>
      <c r="B1068" s="10" t="s">
        <v>1419</v>
      </c>
      <c r="C1068" s="44"/>
    </row>
    <row r="1069" spans="1:3" ht="12.75" customHeight="1">
      <c r="A1069" s="44" t="s">
        <v>1281</v>
      </c>
      <c r="B1069" s="10" t="s">
        <v>1420</v>
      </c>
      <c r="C1069" s="44"/>
    </row>
    <row r="1070" spans="1:3" ht="12.75" customHeight="1">
      <c r="A1070" s="44" t="s">
        <v>442</v>
      </c>
      <c r="B1070" s="10" t="s">
        <v>1421</v>
      </c>
      <c r="C1070" s="44"/>
    </row>
    <row r="1071" spans="1:3" ht="12.75" customHeight="1">
      <c r="A1071" s="44" t="s">
        <v>48</v>
      </c>
      <c r="B1071" s="10" t="s">
        <v>1422</v>
      </c>
      <c r="C1071" s="44"/>
    </row>
    <row r="1072" spans="1:3" ht="12.75" customHeight="1">
      <c r="A1072" s="44" t="s">
        <v>155</v>
      </c>
      <c r="B1072" s="10" t="s">
        <v>1423</v>
      </c>
      <c r="C1072" s="44"/>
    </row>
    <row r="1073" spans="1:3" ht="12.75" customHeight="1">
      <c r="A1073" s="44" t="s">
        <v>311</v>
      </c>
      <c r="B1073" s="10" t="s">
        <v>1424</v>
      </c>
      <c r="C1073" s="44"/>
    </row>
    <row r="1074" spans="1:3" ht="12.75" customHeight="1">
      <c r="A1074" s="44" t="s">
        <v>1425</v>
      </c>
      <c r="B1074" s="10" t="s">
        <v>1426</v>
      </c>
      <c r="C1074" s="44"/>
    </row>
    <row r="1075" spans="1:3" ht="12.75" customHeight="1">
      <c r="A1075" s="44" t="s">
        <v>422</v>
      </c>
      <c r="B1075" s="10" t="s">
        <v>1427</v>
      </c>
      <c r="C1075" s="44"/>
    </row>
    <row r="1076" spans="1:3" ht="12.75" customHeight="1">
      <c r="A1076" s="44" t="s">
        <v>864</v>
      </c>
      <c r="B1076" s="10" t="s">
        <v>1428</v>
      </c>
      <c r="C1076" s="44" t="s">
        <v>183</v>
      </c>
    </row>
    <row r="1077" spans="1:3" ht="12.75" customHeight="1">
      <c r="A1077" s="44" t="s">
        <v>422</v>
      </c>
      <c r="B1077" s="10" t="s">
        <v>1429</v>
      </c>
      <c r="C1077" s="44"/>
    </row>
    <row r="1078" spans="1:3" ht="12.75" customHeight="1">
      <c r="A1078" s="44" t="s">
        <v>155</v>
      </c>
      <c r="B1078" s="10" t="s">
        <v>1430</v>
      </c>
      <c r="C1078" s="44"/>
    </row>
    <row r="1079" spans="1:3" ht="12.75" customHeight="1">
      <c r="A1079" s="44" t="s">
        <v>57</v>
      </c>
      <c r="B1079" s="10" t="s">
        <v>1431</v>
      </c>
      <c r="C1079" s="44"/>
    </row>
    <row r="1080" spans="1:3" ht="12.75" customHeight="1">
      <c r="A1080" s="44" t="s">
        <v>1166</v>
      </c>
      <c r="B1080" s="10" t="s">
        <v>1432</v>
      </c>
      <c r="C1080" s="44"/>
    </row>
    <row r="1081" spans="1:3" ht="12.75" customHeight="1">
      <c r="A1081" s="44" t="s">
        <v>659</v>
      </c>
      <c r="B1081" s="10" t="s">
        <v>1433</v>
      </c>
      <c r="C1081" s="44"/>
    </row>
    <row r="1082" spans="1:3" ht="12.75" customHeight="1">
      <c r="A1082" s="44" t="s">
        <v>1399</v>
      </c>
      <c r="B1082" s="10" t="s">
        <v>1434</v>
      </c>
      <c r="C1082" s="44" t="s">
        <v>48</v>
      </c>
    </row>
    <row r="1083" spans="1:3" ht="12.75" customHeight="1">
      <c r="A1083" s="44" t="s">
        <v>191</v>
      </c>
      <c r="B1083" s="10" t="s">
        <v>1435</v>
      </c>
      <c r="C1083" s="44"/>
    </row>
    <row r="1084" spans="1:3" ht="12.75" customHeight="1">
      <c r="A1084" s="44" t="s">
        <v>183</v>
      </c>
      <c r="B1084" s="10" t="s">
        <v>1436</v>
      </c>
      <c r="C1084" s="44"/>
    </row>
    <row r="1085" spans="1:3" ht="12.75" customHeight="1">
      <c r="A1085" s="44" t="s">
        <v>1437</v>
      </c>
      <c r="B1085" s="10" t="s">
        <v>1438</v>
      </c>
      <c r="C1085" s="44"/>
    </row>
    <row r="1086" spans="1:3" ht="12.75" customHeight="1">
      <c r="A1086" s="44" t="s">
        <v>28</v>
      </c>
      <c r="B1086" s="10" t="s">
        <v>1439</v>
      </c>
      <c r="C1086" s="44"/>
    </row>
    <row r="1087" spans="1:3" ht="12.75" customHeight="1">
      <c r="A1087" s="44" t="s">
        <v>1399</v>
      </c>
      <c r="B1087" s="10" t="s">
        <v>1440</v>
      </c>
      <c r="C1087" s="44"/>
    </row>
    <row r="1088" spans="1:3" ht="12.75" customHeight="1">
      <c r="A1088" s="44" t="s">
        <v>545</v>
      </c>
      <c r="B1088" s="10" t="s">
        <v>1441</v>
      </c>
      <c r="C1088" s="44"/>
    </row>
    <row r="1089" spans="1:3" ht="12.75" customHeight="1">
      <c r="A1089" s="44" t="s">
        <v>102</v>
      </c>
      <c r="B1089" s="10" t="s">
        <v>1442</v>
      </c>
      <c r="C1089" s="44"/>
    </row>
    <row r="1090" spans="1:3" ht="12.75" customHeight="1">
      <c r="A1090" s="44" t="s">
        <v>272</v>
      </c>
      <c r="B1090" s="10" t="s">
        <v>1443</v>
      </c>
      <c r="C1090" s="44"/>
    </row>
    <row r="1091" spans="1:3" ht="12.75" customHeight="1">
      <c r="A1091" s="44" t="s">
        <v>155</v>
      </c>
      <c r="B1091" s="10" t="s">
        <v>1444</v>
      </c>
      <c r="C1091" s="44"/>
    </row>
    <row r="1092" spans="1:3" ht="12.75" customHeight="1">
      <c r="A1092" s="44" t="s">
        <v>1166</v>
      </c>
      <c r="B1092" s="10" t="s">
        <v>1445</v>
      </c>
      <c r="C1092" s="44" t="s">
        <v>272</v>
      </c>
    </row>
    <row r="1093" spans="1:3" ht="12.75" customHeight="1">
      <c r="A1093" s="44" t="s">
        <v>82</v>
      </c>
      <c r="B1093" s="10" t="s">
        <v>1446</v>
      </c>
      <c r="C1093" s="44"/>
    </row>
    <row r="1094" spans="1:3" ht="12.75" customHeight="1">
      <c r="A1094" s="44" t="s">
        <v>732</v>
      </c>
      <c r="B1094" s="10" t="s">
        <v>1447</v>
      </c>
      <c r="C1094" s="44" t="s">
        <v>48</v>
      </c>
    </row>
    <row r="1095" spans="1:3" ht="12.75" customHeight="1">
      <c r="A1095" s="44" t="s">
        <v>102</v>
      </c>
      <c r="B1095" s="10" t="s">
        <v>1448</v>
      </c>
      <c r="C1095" s="44"/>
    </row>
    <row r="1096" spans="1:3" ht="12.75" customHeight="1">
      <c r="A1096" s="44" t="s">
        <v>1449</v>
      </c>
      <c r="B1096" s="10" t="s">
        <v>1450</v>
      </c>
      <c r="C1096" s="44"/>
    </row>
    <row r="1097" spans="1:3" ht="12.75" customHeight="1">
      <c r="A1097" s="44" t="s">
        <v>329</v>
      </c>
      <c r="B1097" s="10" t="s">
        <v>1451</v>
      </c>
      <c r="C1097" s="44"/>
    </row>
    <row r="1098" spans="1:3" ht="12.75" customHeight="1">
      <c r="A1098" s="44" t="s">
        <v>1166</v>
      </c>
      <c r="B1098" s="10" t="s">
        <v>1452</v>
      </c>
      <c r="C1098" s="44"/>
    </row>
    <row r="1099" spans="1:3" ht="12.75" customHeight="1">
      <c r="A1099" s="44" t="s">
        <v>659</v>
      </c>
      <c r="B1099" s="10" t="s">
        <v>1453</v>
      </c>
      <c r="C1099" s="44"/>
    </row>
    <row r="1100" spans="1:3" ht="12.75" customHeight="1">
      <c r="A1100" s="44" t="s">
        <v>117</v>
      </c>
      <c r="B1100" s="10" t="s">
        <v>1454</v>
      </c>
      <c r="C1100" s="44"/>
    </row>
    <row r="1101" spans="1:3" ht="12.75" customHeight="1">
      <c r="A1101" s="44" t="s">
        <v>478</v>
      </c>
      <c r="B1101" s="10" t="s">
        <v>1455</v>
      </c>
      <c r="C1101" s="44"/>
    </row>
    <row r="1102" spans="1:3" ht="12.75" customHeight="1">
      <c r="A1102" s="44" t="s">
        <v>272</v>
      </c>
      <c r="B1102" s="10" t="s">
        <v>1456</v>
      </c>
      <c r="C1102" s="44"/>
    </row>
    <row r="1103" spans="1:3" ht="12.75" customHeight="1">
      <c r="A1103" s="44" t="s">
        <v>442</v>
      </c>
      <c r="B1103" s="10" t="s">
        <v>1457</v>
      </c>
      <c r="C1103" s="44"/>
    </row>
    <row r="1104" spans="1:3" ht="12.75" customHeight="1">
      <c r="A1104" s="44" t="s">
        <v>102</v>
      </c>
      <c r="B1104" s="10" t="s">
        <v>1458</v>
      </c>
      <c r="C1104" s="44"/>
    </row>
    <row r="1105" spans="1:3" ht="12.75" customHeight="1">
      <c r="A1105" s="44" t="s">
        <v>155</v>
      </c>
      <c r="B1105" s="10" t="s">
        <v>1459</v>
      </c>
      <c r="C1105" s="44"/>
    </row>
    <row r="1106" spans="1:3" ht="12.75" customHeight="1">
      <c r="A1106" s="44" t="s">
        <v>155</v>
      </c>
      <c r="B1106" s="10" t="s">
        <v>1460</v>
      </c>
      <c r="C1106" s="44"/>
    </row>
    <row r="1107" spans="1:3" ht="12.75" customHeight="1">
      <c r="A1107" s="44" t="s">
        <v>155</v>
      </c>
      <c r="B1107" s="10" t="s">
        <v>1461</v>
      </c>
      <c r="C1107" s="44"/>
    </row>
    <row r="1108" spans="1:3" ht="12.75" customHeight="1">
      <c r="A1108" s="44" t="s">
        <v>1298</v>
      </c>
      <c r="B1108" s="10" t="s">
        <v>1462</v>
      </c>
      <c r="C1108" s="44"/>
    </row>
    <row r="1109" spans="1:3" ht="12.75" customHeight="1">
      <c r="A1109" s="44" t="s">
        <v>134</v>
      </c>
      <c r="B1109" s="10" t="s">
        <v>1463</v>
      </c>
      <c r="C1109" s="44"/>
    </row>
    <row r="1110" spans="1:3" ht="12.75" customHeight="1">
      <c r="A1110" s="44" t="s">
        <v>478</v>
      </c>
      <c r="B1110" s="10" t="s">
        <v>1464</v>
      </c>
      <c r="C1110" s="44"/>
    </row>
    <row r="1111" spans="1:3" ht="12.75" customHeight="1">
      <c r="A1111" s="44" t="s">
        <v>102</v>
      </c>
      <c r="B1111" s="10" t="s">
        <v>1465</v>
      </c>
      <c r="C1111" s="44"/>
    </row>
    <row r="1112" spans="1:3" ht="12.75" customHeight="1">
      <c r="A1112" s="44" t="s">
        <v>272</v>
      </c>
      <c r="B1112" s="10" t="s">
        <v>1466</v>
      </c>
      <c r="C1112" s="44"/>
    </row>
    <row r="1113" spans="1:3" ht="12.75" customHeight="1">
      <c r="A1113" s="44" t="s">
        <v>1467</v>
      </c>
      <c r="B1113" s="10" t="s">
        <v>1468</v>
      </c>
      <c r="C1113" s="44"/>
    </row>
    <row r="1114" spans="1:3" ht="12.75" customHeight="1">
      <c r="A1114" s="44" t="s">
        <v>102</v>
      </c>
      <c r="B1114" s="10" t="s">
        <v>1469</v>
      </c>
      <c r="C1114" s="44"/>
    </row>
    <row r="1115" spans="1:3" ht="12.75" customHeight="1">
      <c r="A1115" s="44" t="s">
        <v>892</v>
      </c>
      <c r="B1115" s="10" t="s">
        <v>1470</v>
      </c>
      <c r="C1115" s="44"/>
    </row>
    <row r="1116" spans="1:3" ht="12.75" customHeight="1">
      <c r="A1116" s="44" t="s">
        <v>892</v>
      </c>
      <c r="B1116" s="10" t="s">
        <v>1471</v>
      </c>
      <c r="C1116" s="44"/>
    </row>
    <row r="1117" spans="1:3" ht="12.75" customHeight="1">
      <c r="A1117" s="44" t="s">
        <v>1472</v>
      </c>
      <c r="B1117" s="10" t="s">
        <v>1473</v>
      </c>
      <c r="C1117" s="44"/>
    </row>
    <row r="1118" spans="1:3" ht="12.75" customHeight="1">
      <c r="A1118" s="44" t="s">
        <v>134</v>
      </c>
      <c r="B1118" s="10" t="s">
        <v>1474</v>
      </c>
      <c r="C1118" s="44"/>
    </row>
    <row r="1119" spans="1:3" ht="12.75" customHeight="1">
      <c r="A1119" s="44" t="s">
        <v>1475</v>
      </c>
      <c r="B1119" s="10" t="s">
        <v>1476</v>
      </c>
      <c r="C1119" s="44"/>
    </row>
    <row r="1120" spans="1:3" ht="12.75" customHeight="1">
      <c r="A1120" s="44" t="s">
        <v>155</v>
      </c>
      <c r="B1120" s="10" t="s">
        <v>1477</v>
      </c>
      <c r="C1120" s="44"/>
    </row>
    <row r="1121" spans="1:3" ht="12.75" customHeight="1">
      <c r="A1121" s="44" t="s">
        <v>1478</v>
      </c>
      <c r="B1121" s="10" t="s">
        <v>1479</v>
      </c>
      <c r="C1121" s="44"/>
    </row>
    <row r="1122" spans="1:3" ht="12.75" customHeight="1">
      <c r="A1122" s="44" t="s">
        <v>28</v>
      </c>
      <c r="B1122" s="10" t="s">
        <v>1480</v>
      </c>
      <c r="C1122" s="44"/>
    </row>
    <row r="1123" spans="1:3" ht="12.75" customHeight="1">
      <c r="A1123" s="44" t="s">
        <v>864</v>
      </c>
      <c r="B1123" s="10" t="s">
        <v>1481</v>
      </c>
      <c r="C1123" s="44"/>
    </row>
    <row r="1124" spans="1:3" ht="12.75" customHeight="1">
      <c r="A1124" s="44" t="s">
        <v>48</v>
      </c>
      <c r="B1124" s="10" t="s">
        <v>1482</v>
      </c>
      <c r="C1124" s="44" t="s">
        <v>128</v>
      </c>
    </row>
    <row r="1125" spans="1:3" ht="12.75" customHeight="1">
      <c r="A1125" s="44" t="s">
        <v>329</v>
      </c>
      <c r="B1125" s="10" t="s">
        <v>1483</v>
      </c>
      <c r="C1125" s="44"/>
    </row>
    <row r="1126" spans="1:3" ht="12.75" customHeight="1">
      <c r="A1126" s="44" t="s">
        <v>378</v>
      </c>
      <c r="B1126" s="10" t="s">
        <v>1484</v>
      </c>
      <c r="C1126" s="44"/>
    </row>
    <row r="1127" spans="1:3" ht="12.75" customHeight="1">
      <c r="A1127" s="44" t="s">
        <v>155</v>
      </c>
      <c r="B1127" s="10" t="s">
        <v>1485</v>
      </c>
      <c r="C1127" s="44"/>
    </row>
    <row r="1128" spans="1:3" ht="12.75" customHeight="1">
      <c r="A1128" s="44" t="s">
        <v>297</v>
      </c>
      <c r="B1128" s="10" t="s">
        <v>1486</v>
      </c>
      <c r="C1128" s="44" t="s">
        <v>28</v>
      </c>
    </row>
    <row r="1129" spans="1:3" ht="12.75" customHeight="1">
      <c r="A1129" s="44" t="s">
        <v>48</v>
      </c>
      <c r="B1129" s="10" t="s">
        <v>1487</v>
      </c>
      <c r="C1129" s="44"/>
    </row>
    <row r="1130" spans="1:3" ht="12.75" customHeight="1">
      <c r="A1130" s="44" t="s">
        <v>117</v>
      </c>
      <c r="B1130" s="10" t="s">
        <v>1488</v>
      </c>
      <c r="C1130" s="44"/>
    </row>
    <row r="1131" spans="1:3" ht="12.75" customHeight="1">
      <c r="A1131" s="44" t="s">
        <v>659</v>
      </c>
      <c r="B1131" s="10" t="s">
        <v>1489</v>
      </c>
      <c r="C1131" s="44"/>
    </row>
    <row r="1132" spans="1:3" ht="12.75" customHeight="1">
      <c r="A1132" s="44" t="s">
        <v>155</v>
      </c>
      <c r="B1132" s="10" t="s">
        <v>1490</v>
      </c>
      <c r="C1132" s="44"/>
    </row>
    <row r="1133" spans="1:3" ht="12.75" customHeight="1">
      <c r="A1133" s="44" t="s">
        <v>272</v>
      </c>
      <c r="B1133" s="10" t="s">
        <v>1491</v>
      </c>
      <c r="C1133" s="44"/>
    </row>
    <row r="1134" spans="1:3" ht="12.75" customHeight="1">
      <c r="A1134" s="44" t="s">
        <v>442</v>
      </c>
      <c r="B1134" s="10" t="s">
        <v>1492</v>
      </c>
      <c r="C1134" s="44"/>
    </row>
    <row r="1135" spans="1:3" ht="12.75" customHeight="1">
      <c r="A1135" s="44" t="s">
        <v>155</v>
      </c>
      <c r="B1135" s="10" t="s">
        <v>1493</v>
      </c>
      <c r="C1135" s="44"/>
    </row>
    <row r="1136" spans="1:3" ht="12.75" customHeight="1">
      <c r="A1136" s="44" t="s">
        <v>94</v>
      </c>
      <c r="B1136" s="10" t="s">
        <v>1494</v>
      </c>
      <c r="C1136" s="44"/>
    </row>
    <row r="1137" spans="1:3" ht="12.75" customHeight="1">
      <c r="A1137" s="44" t="s">
        <v>94</v>
      </c>
      <c r="B1137" s="10" t="s">
        <v>1495</v>
      </c>
      <c r="C1137" s="44"/>
    </row>
    <row r="1138" spans="1:3" ht="12.75" customHeight="1">
      <c r="A1138" s="44" t="s">
        <v>155</v>
      </c>
      <c r="B1138" s="10" t="s">
        <v>1496</v>
      </c>
      <c r="C1138" s="44"/>
    </row>
    <row r="1139" spans="1:3" ht="12.75" customHeight="1">
      <c r="A1139" s="44" t="s">
        <v>478</v>
      </c>
      <c r="B1139" s="10" t="s">
        <v>1497</v>
      </c>
      <c r="C1139" s="44"/>
    </row>
    <row r="1140" spans="1:3" ht="12.75" customHeight="1">
      <c r="A1140" s="44" t="s">
        <v>1498</v>
      </c>
      <c r="B1140" s="10" t="s">
        <v>1500</v>
      </c>
      <c r="C1140" s="44" t="s">
        <v>1499</v>
      </c>
    </row>
    <row r="1141" spans="1:3" ht="12.75" customHeight="1">
      <c r="A1141" s="44" t="s">
        <v>102</v>
      </c>
      <c r="B1141" s="10" t="s">
        <v>1501</v>
      </c>
      <c r="C1141" s="44"/>
    </row>
    <row r="1142" spans="1:3" ht="12.75" customHeight="1">
      <c r="A1142" s="44" t="s">
        <v>1502</v>
      </c>
      <c r="B1142" s="10" t="s">
        <v>1504</v>
      </c>
      <c r="C1142" s="44" t="s">
        <v>1503</v>
      </c>
    </row>
    <row r="1143" spans="1:3" ht="12.75" customHeight="1">
      <c r="A1143" s="44" t="s">
        <v>155</v>
      </c>
      <c r="B1143" s="10" t="s">
        <v>1505</v>
      </c>
      <c r="C1143" s="44"/>
    </row>
    <row r="1144" spans="1:3" ht="12.75" customHeight="1">
      <c r="A1144" s="44" t="s">
        <v>82</v>
      </c>
      <c r="B1144" s="10" t="s">
        <v>1506</v>
      </c>
      <c r="C1144" s="44"/>
    </row>
    <row r="1145" spans="1:3" ht="12.75" customHeight="1">
      <c r="A1145" s="44" t="s">
        <v>1507</v>
      </c>
      <c r="B1145" s="10" t="s">
        <v>1508</v>
      </c>
      <c r="C1145" s="44"/>
    </row>
    <row r="1146" spans="1:3" ht="12.75" customHeight="1">
      <c r="A1146" s="44" t="s">
        <v>329</v>
      </c>
      <c r="B1146" s="10" t="s">
        <v>1509</v>
      </c>
      <c r="C1146" s="44"/>
    </row>
    <row r="1147" spans="1:3" ht="12.75" customHeight="1">
      <c r="A1147" s="44" t="s">
        <v>1472</v>
      </c>
      <c r="B1147" s="10" t="s">
        <v>1510</v>
      </c>
      <c r="C1147" s="44"/>
    </row>
    <row r="1148" spans="1:3" ht="12.75" customHeight="1">
      <c r="A1148" s="44" t="s">
        <v>1166</v>
      </c>
      <c r="B1148" s="10" t="s">
        <v>1511</v>
      </c>
      <c r="C1148" s="44"/>
    </row>
    <row r="1149" spans="1:3" ht="12.75" customHeight="1">
      <c r="A1149" s="44" t="s">
        <v>48</v>
      </c>
      <c r="B1149" s="10" t="s">
        <v>1512</v>
      </c>
      <c r="C1149" s="44"/>
    </row>
    <row r="1150" spans="1:3" ht="12.75" customHeight="1">
      <c r="A1150" s="44" t="s">
        <v>1513</v>
      </c>
      <c r="B1150" s="10" t="s">
        <v>1514</v>
      </c>
      <c r="C1150" s="44"/>
    </row>
    <row r="1151" spans="1:3" ht="12.75" customHeight="1">
      <c r="A1151" s="44" t="s">
        <v>134</v>
      </c>
      <c r="B1151" s="10" t="s">
        <v>1515</v>
      </c>
      <c r="C1151" s="44" t="s">
        <v>48</v>
      </c>
    </row>
    <row r="1152" spans="1:3" ht="12.75" customHeight="1">
      <c r="A1152" s="44" t="s">
        <v>1129</v>
      </c>
      <c r="B1152" s="10" t="s">
        <v>1516</v>
      </c>
      <c r="C1152" s="44"/>
    </row>
    <row r="1153" spans="1:3" ht="12.75" customHeight="1">
      <c r="A1153" s="44" t="s">
        <v>155</v>
      </c>
      <c r="B1153" s="10" t="s">
        <v>1517</v>
      </c>
      <c r="C1153" s="44"/>
    </row>
    <row r="1154" spans="1:3" ht="12.75" customHeight="1">
      <c r="A1154" s="44" t="s">
        <v>422</v>
      </c>
      <c r="B1154" s="10" t="s">
        <v>1518</v>
      </c>
      <c r="C1154" s="44"/>
    </row>
    <row r="1155" spans="1:3" ht="12.75" customHeight="1">
      <c r="A1155" s="44" t="s">
        <v>183</v>
      </c>
      <c r="B1155" s="10" t="s">
        <v>1519</v>
      </c>
      <c r="C1155" s="44"/>
    </row>
    <row r="1156" spans="1:3" ht="12.75" customHeight="1">
      <c r="A1156" s="44" t="s">
        <v>1520</v>
      </c>
      <c r="B1156" s="10" t="s">
        <v>1521</v>
      </c>
      <c r="C1156" s="44"/>
    </row>
    <row r="1157" spans="1:3" ht="12.75" customHeight="1">
      <c r="A1157" s="44" t="s">
        <v>1522</v>
      </c>
      <c r="B1157" s="10" t="s">
        <v>1523</v>
      </c>
      <c r="C1157" s="44"/>
    </row>
    <row r="1158" spans="1:3" ht="12.75" customHeight="1">
      <c r="A1158" s="44" t="s">
        <v>451</v>
      </c>
      <c r="B1158" s="10" t="s">
        <v>1524</v>
      </c>
      <c r="C1158" s="44"/>
    </row>
    <row r="1159" spans="1:3" ht="12.75" customHeight="1">
      <c r="A1159" s="44" t="s">
        <v>28</v>
      </c>
      <c r="B1159" s="10" t="s">
        <v>1525</v>
      </c>
      <c r="C1159" s="44"/>
    </row>
    <row r="1160" spans="1:3" ht="12.75" customHeight="1">
      <c r="A1160" s="44" t="s">
        <v>1526</v>
      </c>
      <c r="B1160" s="10" t="s">
        <v>1527</v>
      </c>
      <c r="C1160" s="44"/>
    </row>
    <row r="1161" spans="1:3" ht="12.75" customHeight="1">
      <c r="A1161" s="44" t="s">
        <v>155</v>
      </c>
      <c r="B1161" s="10" t="s">
        <v>1528</v>
      </c>
      <c r="C1161" s="44"/>
    </row>
    <row r="1162" spans="1:3" ht="12.75" customHeight="1">
      <c r="A1162" s="44" t="s">
        <v>110</v>
      </c>
      <c r="B1162" s="10" t="s">
        <v>1529</v>
      </c>
      <c r="C1162" s="44"/>
    </row>
    <row r="1163" spans="1:3" ht="12.75" customHeight="1">
      <c r="A1163" s="44" t="s">
        <v>69</v>
      </c>
      <c r="B1163" s="10" t="s">
        <v>1530</v>
      </c>
      <c r="C1163" s="44" t="s">
        <v>48</v>
      </c>
    </row>
    <row r="1164" spans="1:3" ht="12.75" customHeight="1">
      <c r="A1164" s="44" t="s">
        <v>155</v>
      </c>
      <c r="B1164" s="10" t="s">
        <v>1531</v>
      </c>
      <c r="C1164" s="44"/>
    </row>
    <row r="1165" spans="1:3" ht="12.75" customHeight="1">
      <c r="A1165" s="44" t="s">
        <v>155</v>
      </c>
      <c r="B1165" s="10" t="s">
        <v>1532</v>
      </c>
      <c r="C1165" s="44"/>
    </row>
    <row r="1166" spans="1:3" ht="12.75" customHeight="1">
      <c r="A1166" s="44" t="s">
        <v>1513</v>
      </c>
      <c r="B1166" s="10" t="s">
        <v>1533</v>
      </c>
      <c r="C1166" s="44"/>
    </row>
    <row r="1167" spans="1:3" ht="12.75" customHeight="1">
      <c r="A1167" s="44" t="s">
        <v>82</v>
      </c>
      <c r="B1167" s="10" t="s">
        <v>1534</v>
      </c>
      <c r="C1167" s="44"/>
    </row>
    <row r="1168" spans="1:3" ht="12.75" customHeight="1">
      <c r="A1168" s="44" t="s">
        <v>272</v>
      </c>
      <c r="B1168" s="10" t="s">
        <v>1535</v>
      </c>
      <c r="C1168" s="44"/>
    </row>
    <row r="1169" spans="1:3" ht="12.75" customHeight="1">
      <c r="A1169" s="44" t="s">
        <v>230</v>
      </c>
      <c r="B1169" s="10" t="s">
        <v>1536</v>
      </c>
      <c r="C1169" s="44"/>
    </row>
    <row r="1170" spans="1:3" ht="12.75" customHeight="1">
      <c r="A1170" s="44" t="s">
        <v>117</v>
      </c>
      <c r="B1170" s="10" t="s">
        <v>1537</v>
      </c>
      <c r="C1170" s="44"/>
    </row>
    <row r="1171" spans="1:3" ht="12.75" customHeight="1">
      <c r="A1171" s="44" t="s">
        <v>329</v>
      </c>
      <c r="B1171" s="10" t="s">
        <v>1538</v>
      </c>
      <c r="C1171" s="44"/>
    </row>
    <row r="1172" spans="1:3" ht="12.75" customHeight="1">
      <c r="A1172" s="44" t="s">
        <v>864</v>
      </c>
      <c r="B1172" s="10" t="s">
        <v>1539</v>
      </c>
      <c r="C1172" s="44"/>
    </row>
    <row r="1173" spans="1:3" ht="12.75" customHeight="1">
      <c r="A1173" s="44" t="s">
        <v>545</v>
      </c>
      <c r="B1173" s="10" t="s">
        <v>1540</v>
      </c>
      <c r="C1173" s="44"/>
    </row>
    <row r="1174" spans="1:3" ht="12.75" customHeight="1">
      <c r="A1174" s="44" t="s">
        <v>69</v>
      </c>
      <c r="B1174" s="10" t="s">
        <v>1541</v>
      </c>
      <c r="C1174" s="44"/>
    </row>
    <row r="1175" spans="1:3" ht="12.75" customHeight="1">
      <c r="A1175" s="44" t="s">
        <v>48</v>
      </c>
      <c r="B1175" s="10" t="s">
        <v>1542</v>
      </c>
      <c r="C1175" s="44"/>
    </row>
    <row r="1176" spans="1:3" ht="12.75" customHeight="1">
      <c r="A1176" s="44" t="s">
        <v>183</v>
      </c>
      <c r="B1176" s="10" t="s">
        <v>1543</v>
      </c>
      <c r="C1176" s="44"/>
    </row>
    <row r="1177" spans="1:3" ht="12.75" customHeight="1">
      <c r="A1177" s="44" t="s">
        <v>57</v>
      </c>
      <c r="B1177" s="10" t="s">
        <v>1544</v>
      </c>
      <c r="C1177" s="44"/>
    </row>
    <row r="1178" spans="1:3" ht="12.75" customHeight="1">
      <c r="A1178" s="44" t="s">
        <v>155</v>
      </c>
      <c r="B1178" s="10" t="s">
        <v>1545</v>
      </c>
      <c r="C1178" s="44"/>
    </row>
    <row r="1179" spans="1:3" ht="12.75" customHeight="1">
      <c r="A1179" s="44" t="s">
        <v>1080</v>
      </c>
      <c r="B1179" s="10" t="s">
        <v>1546</v>
      </c>
      <c r="C1179" s="44" t="s">
        <v>442</v>
      </c>
    </row>
    <row r="1180" spans="1:3" ht="12.75" customHeight="1">
      <c r="A1180" s="44" t="s">
        <v>266</v>
      </c>
      <c r="B1180" s="10" t="s">
        <v>1547</v>
      </c>
      <c r="C1180" s="44"/>
    </row>
    <row r="1181" spans="1:3" ht="12.75" customHeight="1">
      <c r="A1181" s="44" t="s">
        <v>904</v>
      </c>
      <c r="B1181" s="10" t="s">
        <v>1548</v>
      </c>
      <c r="C1181" s="44"/>
    </row>
    <row r="1182" spans="1:3" ht="12.75" customHeight="1">
      <c r="A1182" s="44" t="s">
        <v>329</v>
      </c>
      <c r="B1182" s="10" t="s">
        <v>1549</v>
      </c>
      <c r="C1182" s="44"/>
    </row>
    <row r="1183" spans="1:3" ht="12.75" customHeight="1">
      <c r="A1183" s="44" t="s">
        <v>1166</v>
      </c>
      <c r="B1183" s="10" t="s">
        <v>1550</v>
      </c>
      <c r="C1183" s="44"/>
    </row>
    <row r="1184" spans="1:3" ht="12.75" customHeight="1">
      <c r="A1184" s="44" t="s">
        <v>94</v>
      </c>
      <c r="B1184" s="10" t="s">
        <v>1551</v>
      </c>
      <c r="C1184" s="44"/>
    </row>
    <row r="1185" spans="1:3" ht="12.75" customHeight="1">
      <c r="A1185" s="44" t="s">
        <v>155</v>
      </c>
      <c r="B1185" s="10" t="s">
        <v>1552</v>
      </c>
      <c r="C1185" s="44"/>
    </row>
    <row r="1186" spans="1:3" ht="12.75" customHeight="1">
      <c r="A1186" s="44" t="s">
        <v>375</v>
      </c>
      <c r="B1186" s="10" t="s">
        <v>1553</v>
      </c>
      <c r="C1186" s="44"/>
    </row>
    <row r="1187" spans="1:3" ht="12.75" customHeight="1">
      <c r="A1187" s="44" t="s">
        <v>659</v>
      </c>
      <c r="B1187" s="10" t="s">
        <v>1554</v>
      </c>
      <c r="C1187" s="44"/>
    </row>
    <row r="1188" spans="1:3" ht="12.75" customHeight="1">
      <c r="A1188" s="44" t="s">
        <v>183</v>
      </c>
      <c r="B1188" s="10" t="s">
        <v>1555</v>
      </c>
      <c r="C1188" s="44"/>
    </row>
    <row r="1189" spans="1:3" ht="12.75" customHeight="1">
      <c r="A1189" s="44" t="s">
        <v>155</v>
      </c>
      <c r="B1189" s="10" t="s">
        <v>1556</v>
      </c>
      <c r="C1189" s="44"/>
    </row>
    <row r="1190" spans="1:3" ht="12.75" customHeight="1">
      <c r="A1190" s="44" t="s">
        <v>1080</v>
      </c>
      <c r="B1190" s="10" t="s">
        <v>1557</v>
      </c>
      <c r="C1190" s="44" t="s">
        <v>155</v>
      </c>
    </row>
    <row r="1191" spans="1:3" ht="12.75" customHeight="1">
      <c r="A1191" s="44" t="s">
        <v>1558</v>
      </c>
      <c r="B1191" s="10" t="s">
        <v>1559</v>
      </c>
      <c r="C1191" s="44"/>
    </row>
    <row r="1192" spans="1:3" ht="12.75" customHeight="1">
      <c r="A1192" s="44" t="s">
        <v>478</v>
      </c>
      <c r="B1192" s="10" t="s">
        <v>1560</v>
      </c>
      <c r="C1192" s="44"/>
    </row>
    <row r="1193" spans="1:3" ht="12.75" customHeight="1">
      <c r="A1193" s="44" t="s">
        <v>125</v>
      </c>
      <c r="B1193" s="10" t="s">
        <v>1561</v>
      </c>
      <c r="C1193" s="44"/>
    </row>
    <row r="1194" spans="1:3" ht="12.75" customHeight="1">
      <c r="A1194" s="44" t="s">
        <v>1080</v>
      </c>
      <c r="B1194" s="10" t="s">
        <v>1562</v>
      </c>
      <c r="C1194" s="44" t="s">
        <v>155</v>
      </c>
    </row>
    <row r="1195" spans="1:3" ht="12.75" customHeight="1">
      <c r="A1195" s="44" t="s">
        <v>266</v>
      </c>
      <c r="B1195" s="10" t="s">
        <v>1563</v>
      </c>
      <c r="C1195" s="44"/>
    </row>
    <row r="1196" spans="1:3" ht="12.75" customHeight="1">
      <c r="A1196" s="44" t="s">
        <v>155</v>
      </c>
      <c r="B1196" s="10" t="s">
        <v>1564</v>
      </c>
      <c r="C1196" s="44"/>
    </row>
    <row r="1197" spans="1:3" ht="12.75" customHeight="1">
      <c r="A1197" s="44" t="s">
        <v>117</v>
      </c>
      <c r="B1197" s="10" t="s">
        <v>1565</v>
      </c>
      <c r="C1197" s="44"/>
    </row>
    <row r="1198" spans="1:3" ht="12.75" customHeight="1">
      <c r="A1198" s="44" t="s">
        <v>272</v>
      </c>
      <c r="B1198" s="10" t="s">
        <v>1566</v>
      </c>
      <c r="C1198" s="44"/>
    </row>
    <row r="1199" spans="1:3" ht="12.75" customHeight="1">
      <c r="A1199" s="44" t="s">
        <v>442</v>
      </c>
      <c r="B1199" s="10" t="s">
        <v>1567</v>
      </c>
      <c r="C1199" s="44"/>
    </row>
    <row r="1200" spans="1:3" ht="12.75" customHeight="1">
      <c r="A1200" s="44" t="s">
        <v>1116</v>
      </c>
      <c r="B1200" s="10" t="s">
        <v>1568</v>
      </c>
      <c r="C1200" s="44"/>
    </row>
    <row r="1201" spans="1:3" ht="12.75" customHeight="1">
      <c r="A1201" s="44" t="s">
        <v>155</v>
      </c>
      <c r="B1201" s="10" t="s">
        <v>1569</v>
      </c>
      <c r="C1201" s="44"/>
    </row>
    <row r="1202" spans="1:3" ht="12.75" customHeight="1">
      <c r="A1202" s="44" t="s">
        <v>831</v>
      </c>
      <c r="B1202" s="10" t="s">
        <v>1570</v>
      </c>
      <c r="C1202" s="44"/>
    </row>
    <row r="1203" spans="1:3" ht="12.75" customHeight="1">
      <c r="A1203" s="44" t="s">
        <v>1180</v>
      </c>
      <c r="B1203" s="10" t="s">
        <v>1571</v>
      </c>
      <c r="C1203" s="44"/>
    </row>
    <row r="1204" spans="1:3" ht="12.75" customHeight="1">
      <c r="A1204" s="44" t="s">
        <v>1467</v>
      </c>
      <c r="B1204" s="10" t="s">
        <v>1572</v>
      </c>
      <c r="C1204" s="44"/>
    </row>
    <row r="1205" spans="1:3" ht="12.75" customHeight="1">
      <c r="A1205" s="44" t="s">
        <v>57</v>
      </c>
      <c r="B1205" s="10" t="s">
        <v>1573</v>
      </c>
      <c r="C1205" s="44"/>
    </row>
    <row r="1206" spans="1:3" ht="12.75" customHeight="1">
      <c r="A1206" s="44" t="s">
        <v>57</v>
      </c>
      <c r="B1206" s="10" t="s">
        <v>1574</v>
      </c>
      <c r="C1206" s="44"/>
    </row>
    <row r="1207" spans="1:3" ht="12.75" customHeight="1">
      <c r="A1207" s="44" t="s">
        <v>478</v>
      </c>
      <c r="B1207" s="10" t="s">
        <v>1575</v>
      </c>
      <c r="C1207" s="44"/>
    </row>
    <row r="1208" spans="1:3" ht="12.75" customHeight="1">
      <c r="A1208" s="44" t="s">
        <v>82</v>
      </c>
      <c r="B1208" s="10" t="s">
        <v>1576</v>
      </c>
      <c r="C1208" s="44"/>
    </row>
    <row r="1209" spans="1:3" ht="12.75" customHeight="1">
      <c r="A1209" s="44" t="s">
        <v>183</v>
      </c>
      <c r="B1209" s="10" t="s">
        <v>1577</v>
      </c>
      <c r="C1209" s="44"/>
    </row>
    <row r="1210" spans="1:3" ht="12.75" customHeight="1">
      <c r="A1210" s="44" t="s">
        <v>117</v>
      </c>
      <c r="B1210" s="10" t="s">
        <v>1578</v>
      </c>
      <c r="C1210" s="44"/>
    </row>
    <row r="1211" spans="1:3" ht="12.75" customHeight="1">
      <c r="A1211" s="44" t="s">
        <v>155</v>
      </c>
      <c r="B1211" s="10" t="s">
        <v>1579</v>
      </c>
      <c r="C1211" s="44"/>
    </row>
    <row r="1212" spans="1:3" ht="12.75" customHeight="1">
      <c r="A1212" s="44" t="s">
        <v>864</v>
      </c>
      <c r="B1212" s="10" t="s">
        <v>1580</v>
      </c>
      <c r="C1212" s="44"/>
    </row>
    <row r="1213" spans="1:3" ht="12.75" customHeight="1">
      <c r="A1213" s="44" t="s">
        <v>28</v>
      </c>
      <c r="B1213" s="10" t="s">
        <v>1581</v>
      </c>
      <c r="C1213" s="44" t="s">
        <v>297</v>
      </c>
    </row>
    <row r="1214" spans="1:3" ht="12.75" customHeight="1">
      <c r="A1214" s="44" t="s">
        <v>329</v>
      </c>
      <c r="B1214" s="10" t="s">
        <v>1582</v>
      </c>
      <c r="C1214" s="44"/>
    </row>
    <row r="1215" spans="1:3" ht="12.75" customHeight="1">
      <c r="A1215" s="44" t="s">
        <v>1467</v>
      </c>
      <c r="B1215" s="10" t="s">
        <v>1583</v>
      </c>
      <c r="C1215" s="44"/>
    </row>
    <row r="1216" spans="1:3" ht="12.75" customHeight="1">
      <c r="A1216" s="44" t="s">
        <v>191</v>
      </c>
      <c r="B1216" s="10" t="s">
        <v>1584</v>
      </c>
      <c r="C1216" s="44"/>
    </row>
    <row r="1217" spans="1:3" ht="12.75" customHeight="1">
      <c r="A1217" s="44" t="s">
        <v>57</v>
      </c>
      <c r="B1217" s="10" t="s">
        <v>1585</v>
      </c>
      <c r="C1217" s="44"/>
    </row>
    <row r="1218" spans="1:3" ht="12.75" customHeight="1">
      <c r="A1218" s="44" t="s">
        <v>230</v>
      </c>
      <c r="B1218" s="10" t="s">
        <v>1586</v>
      </c>
      <c r="C1218" s="44"/>
    </row>
    <row r="1219" spans="1:3" ht="12.75" customHeight="1">
      <c r="A1219" s="44" t="s">
        <v>1587</v>
      </c>
      <c r="B1219" s="10" t="s">
        <v>1588</v>
      </c>
      <c r="C1219" s="44"/>
    </row>
    <row r="1220" spans="1:3" ht="12.75" customHeight="1">
      <c r="A1220" s="44" t="s">
        <v>185</v>
      </c>
      <c r="B1220" s="10" t="s">
        <v>1589</v>
      </c>
      <c r="C1220" s="44"/>
    </row>
    <row r="1221" spans="1:3" ht="12.75" customHeight="1">
      <c r="A1221" s="44" t="s">
        <v>183</v>
      </c>
      <c r="B1221" s="10" t="s">
        <v>1590</v>
      </c>
      <c r="C1221" s="44"/>
    </row>
    <row r="1222" spans="1:3" ht="12.75" customHeight="1">
      <c r="A1222" s="44" t="s">
        <v>117</v>
      </c>
      <c r="B1222" s="10" t="s">
        <v>1591</v>
      </c>
      <c r="C1222" s="44"/>
    </row>
    <row r="1223" spans="1:3" ht="12.75" customHeight="1">
      <c r="A1223" s="44" t="s">
        <v>311</v>
      </c>
      <c r="B1223" s="10" t="s">
        <v>1592</v>
      </c>
      <c r="C1223" s="44"/>
    </row>
    <row r="1224" spans="1:3" ht="12.75" customHeight="1">
      <c r="A1224" s="44" t="s">
        <v>155</v>
      </c>
      <c r="B1224" s="10" t="s">
        <v>1593</v>
      </c>
      <c r="C1224" s="44"/>
    </row>
    <row r="1225" spans="1:3" ht="12.75" customHeight="1">
      <c r="A1225" s="44" t="s">
        <v>183</v>
      </c>
      <c r="B1225" s="10" t="s">
        <v>1594</v>
      </c>
      <c r="C1225" s="44"/>
    </row>
    <row r="1226" spans="1:3" ht="12.75" customHeight="1">
      <c r="A1226" s="44" t="s">
        <v>659</v>
      </c>
      <c r="B1226" s="10" t="s">
        <v>1595</v>
      </c>
      <c r="C1226" s="44"/>
    </row>
    <row r="1227" spans="1:3" ht="12.75" customHeight="1">
      <c r="A1227" s="44" t="s">
        <v>417</v>
      </c>
      <c r="B1227" s="10" t="s">
        <v>1596</v>
      </c>
      <c r="C1227" s="44"/>
    </row>
    <row r="1228" spans="1:3" ht="12.75" customHeight="1">
      <c r="A1228" s="44" t="s">
        <v>1597</v>
      </c>
      <c r="B1228" s="10" t="s">
        <v>1598</v>
      </c>
      <c r="C1228" s="44" t="s">
        <v>211</v>
      </c>
    </row>
    <row r="1229" spans="1:3" ht="12.75" customHeight="1">
      <c r="A1229" s="44" t="s">
        <v>48</v>
      </c>
      <c r="B1229" s="10" t="s">
        <v>1599</v>
      </c>
      <c r="C1229" s="44"/>
    </row>
    <row r="1230" spans="1:3" ht="12.75" customHeight="1">
      <c r="A1230" s="44" t="s">
        <v>155</v>
      </c>
      <c r="B1230" s="10" t="s">
        <v>1600</v>
      </c>
      <c r="C1230" s="44"/>
    </row>
    <row r="1231" spans="1:3" ht="12.75" customHeight="1">
      <c r="A1231" s="44" t="s">
        <v>864</v>
      </c>
      <c r="B1231" s="10" t="s">
        <v>1601</v>
      </c>
      <c r="C1231" s="44"/>
    </row>
    <row r="1232" spans="1:3" ht="12.75" customHeight="1">
      <c r="A1232" s="44" t="s">
        <v>155</v>
      </c>
      <c r="B1232" s="10" t="s">
        <v>1602</v>
      </c>
      <c r="C1232" s="44"/>
    </row>
    <row r="1233" spans="1:3" ht="12.75" customHeight="1">
      <c r="A1233" s="44" t="s">
        <v>125</v>
      </c>
      <c r="B1233" s="10" t="s">
        <v>1603</v>
      </c>
      <c r="C1233" s="44"/>
    </row>
    <row r="1234" spans="1:3" ht="12.75" customHeight="1">
      <c r="A1234" s="44" t="s">
        <v>1604</v>
      </c>
      <c r="B1234" s="10" t="s">
        <v>1605</v>
      </c>
      <c r="C1234" s="44"/>
    </row>
    <row r="1235" spans="1:3" ht="12.75" customHeight="1">
      <c r="A1235" s="44" t="s">
        <v>82</v>
      </c>
      <c r="B1235" s="10" t="s">
        <v>1606</v>
      </c>
      <c r="C1235" s="44"/>
    </row>
    <row r="1236" spans="1:3" ht="12.75" customHeight="1">
      <c r="A1236" s="44" t="s">
        <v>1604</v>
      </c>
      <c r="B1236" s="10" t="s">
        <v>1607</v>
      </c>
      <c r="C1236" s="44"/>
    </row>
    <row r="1237" spans="1:3" ht="12.75" customHeight="1">
      <c r="A1237" s="44" t="s">
        <v>420</v>
      </c>
      <c r="B1237" s="10" t="s">
        <v>1608</v>
      </c>
      <c r="C1237" s="44"/>
    </row>
    <row r="1238" spans="1:3" ht="12.75" customHeight="1">
      <c r="A1238" s="44" t="s">
        <v>1166</v>
      </c>
      <c r="B1238" s="10" t="s">
        <v>1609</v>
      </c>
      <c r="C1238" s="44"/>
    </row>
    <row r="1239" spans="1:3" ht="12.75" customHeight="1">
      <c r="A1239" s="44" t="s">
        <v>329</v>
      </c>
      <c r="B1239" s="10" t="s">
        <v>1610</v>
      </c>
      <c r="C1239" s="44"/>
    </row>
    <row r="1240" spans="1:3" ht="12.75" customHeight="1">
      <c r="A1240" s="44" t="s">
        <v>155</v>
      </c>
      <c r="B1240" s="10" t="s">
        <v>1611</v>
      </c>
      <c r="C1240" s="44"/>
    </row>
    <row r="1241" spans="1:3" ht="12.75" customHeight="1">
      <c r="A1241" s="44" t="s">
        <v>82</v>
      </c>
      <c r="B1241" s="10" t="s">
        <v>1612</v>
      </c>
      <c r="C1241" s="44"/>
    </row>
    <row r="1242" spans="1:3" ht="12.75" customHeight="1">
      <c r="A1242" s="44" t="s">
        <v>864</v>
      </c>
      <c r="B1242" s="10" t="s">
        <v>1613</v>
      </c>
      <c r="C1242" s="44"/>
    </row>
    <row r="1243" spans="1:3" ht="12.75" customHeight="1">
      <c r="A1243" s="44" t="s">
        <v>117</v>
      </c>
      <c r="B1243" s="10" t="s">
        <v>1614</v>
      </c>
      <c r="C1243" s="44"/>
    </row>
    <row r="1244" spans="1:3" ht="12.75" customHeight="1">
      <c r="A1244" s="44" t="s">
        <v>925</v>
      </c>
      <c r="B1244" s="10" t="s">
        <v>1615</v>
      </c>
      <c r="C1244" s="44"/>
    </row>
    <row r="1245" spans="1:3" ht="12.75" customHeight="1">
      <c r="A1245" s="44" t="s">
        <v>1604</v>
      </c>
      <c r="B1245" s="10" t="s">
        <v>1616</v>
      </c>
      <c r="C1245" s="44"/>
    </row>
    <row r="1246" spans="1:3" ht="12.75" customHeight="1">
      <c r="A1246" s="44" t="s">
        <v>110</v>
      </c>
      <c r="B1246" s="10" t="s">
        <v>1617</v>
      </c>
      <c r="C1246" s="44"/>
    </row>
    <row r="1247" spans="1:3" ht="12.75" customHeight="1">
      <c r="A1247" s="44" t="s">
        <v>155</v>
      </c>
      <c r="B1247" s="10" t="s">
        <v>1618</v>
      </c>
      <c r="C1247" s="44"/>
    </row>
    <row r="1248" spans="1:3" ht="12.75" customHeight="1">
      <c r="A1248" s="44" t="s">
        <v>272</v>
      </c>
      <c r="B1248" s="10" t="s">
        <v>1619</v>
      </c>
      <c r="C1248" s="44"/>
    </row>
    <row r="1249" spans="1:3" ht="12.75" customHeight="1">
      <c r="A1249" s="44" t="s">
        <v>48</v>
      </c>
      <c r="B1249" s="10" t="s">
        <v>1620</v>
      </c>
      <c r="C1249" s="44"/>
    </row>
    <row r="1250" spans="1:3" ht="12.75" customHeight="1">
      <c r="A1250" s="44" t="s">
        <v>329</v>
      </c>
      <c r="B1250" s="10" t="s">
        <v>1621</v>
      </c>
      <c r="C1250" s="44"/>
    </row>
    <row r="1251" spans="1:3" ht="12.75" customHeight="1">
      <c r="A1251" s="44" t="s">
        <v>183</v>
      </c>
      <c r="B1251" s="10" t="s">
        <v>1622</v>
      </c>
      <c r="C1251" s="44"/>
    </row>
    <row r="1252" spans="1:3" ht="12.75" customHeight="1">
      <c r="A1252" s="44" t="s">
        <v>57</v>
      </c>
      <c r="B1252" s="10" t="s">
        <v>1623</v>
      </c>
      <c r="C1252" s="44"/>
    </row>
    <row r="1253" spans="1:3" ht="12.75" customHeight="1">
      <c r="A1253" s="44" t="s">
        <v>82</v>
      </c>
      <c r="B1253" s="10" t="s">
        <v>1624</v>
      </c>
      <c r="C1253" s="44"/>
    </row>
    <row r="1254" spans="1:3" ht="12.75" customHeight="1">
      <c r="A1254" s="44" t="s">
        <v>329</v>
      </c>
      <c r="B1254" s="10" t="s">
        <v>1625</v>
      </c>
      <c r="C1254" s="44"/>
    </row>
    <row r="1255" spans="1:3" ht="12.75" customHeight="1">
      <c r="A1255" s="44" t="s">
        <v>925</v>
      </c>
      <c r="B1255" s="10" t="s">
        <v>1626</v>
      </c>
      <c r="C1255" s="44"/>
    </row>
    <row r="1256" spans="1:3" ht="12.75" customHeight="1">
      <c r="A1256" s="44" t="s">
        <v>1627</v>
      </c>
      <c r="B1256" s="10" t="s">
        <v>1628</v>
      </c>
      <c r="C1256" s="44"/>
    </row>
    <row r="1257" spans="1:3" ht="12.75" customHeight="1">
      <c r="A1257" s="44" t="s">
        <v>1166</v>
      </c>
      <c r="B1257" s="10" t="s">
        <v>1629</v>
      </c>
      <c r="C1257" s="44"/>
    </row>
    <row r="1258" spans="1:3" ht="12.75" customHeight="1">
      <c r="A1258" s="44" t="s">
        <v>329</v>
      </c>
      <c r="B1258" s="10" t="s">
        <v>1630</v>
      </c>
      <c r="C1258" s="44"/>
    </row>
    <row r="1259" spans="1:3" ht="12.75" customHeight="1">
      <c r="A1259" s="44" t="s">
        <v>659</v>
      </c>
      <c r="B1259" s="10" t="s">
        <v>1631</v>
      </c>
      <c r="C1259" s="44"/>
    </row>
    <row r="1260" spans="1:3" ht="12.75" customHeight="1">
      <c r="A1260" s="44" t="s">
        <v>272</v>
      </c>
      <c r="B1260" s="10" t="s">
        <v>1632</v>
      </c>
      <c r="C1260" s="44"/>
    </row>
    <row r="1261" spans="1:3" ht="12.75" customHeight="1">
      <c r="A1261" s="44" t="s">
        <v>462</v>
      </c>
      <c r="B1261" s="10" t="s">
        <v>1633</v>
      </c>
      <c r="C1261" s="44"/>
    </row>
    <row r="1262" spans="1:3" ht="12.75" customHeight="1">
      <c r="A1262" s="44" t="s">
        <v>1634</v>
      </c>
      <c r="B1262" s="10" t="s">
        <v>1635</v>
      </c>
      <c r="C1262" s="44"/>
    </row>
    <row r="1263" spans="1:3" ht="12.75" customHeight="1">
      <c r="A1263" s="44" t="s">
        <v>185</v>
      </c>
      <c r="B1263" s="10" t="s">
        <v>1636</v>
      </c>
      <c r="C1263" s="44"/>
    </row>
    <row r="1264" spans="1:3" ht="12.75" customHeight="1">
      <c r="A1264" s="44" t="s">
        <v>117</v>
      </c>
      <c r="B1264" s="10" t="s">
        <v>1637</v>
      </c>
      <c r="C1264" s="44"/>
    </row>
    <row r="1265" spans="1:3" ht="12.75" customHeight="1">
      <c r="A1265" s="44" t="s">
        <v>102</v>
      </c>
      <c r="B1265" s="10" t="s">
        <v>1638</v>
      </c>
      <c r="C1265" s="44"/>
    </row>
    <row r="1266" spans="1:3" ht="12.75" customHeight="1">
      <c r="A1266" s="44" t="s">
        <v>329</v>
      </c>
      <c r="B1266" s="10" t="s">
        <v>1639</v>
      </c>
      <c r="C1266" s="44"/>
    </row>
    <row r="1267" spans="1:3" ht="12.75" customHeight="1">
      <c r="A1267" s="44" t="s">
        <v>155</v>
      </c>
      <c r="B1267" s="10" t="s">
        <v>1640</v>
      </c>
      <c r="C1267" s="44"/>
    </row>
    <row r="1268" spans="1:3" ht="12.75" customHeight="1">
      <c r="A1268" s="44" t="s">
        <v>1641</v>
      </c>
      <c r="B1268" s="10" t="s">
        <v>1642</v>
      </c>
      <c r="C1268" s="44"/>
    </row>
    <row r="1269" spans="1:3" ht="12.75" customHeight="1">
      <c r="A1269" s="44" t="s">
        <v>82</v>
      </c>
      <c r="B1269" s="10" t="s">
        <v>1643</v>
      </c>
      <c r="C1269" s="44"/>
    </row>
    <row r="1270" spans="1:3" ht="12.75" customHeight="1">
      <c r="A1270" s="44" t="s">
        <v>113</v>
      </c>
      <c r="B1270" s="10" t="s">
        <v>1644</v>
      </c>
      <c r="C1270" s="44"/>
    </row>
    <row r="1271" spans="1:3" ht="12.75" customHeight="1">
      <c r="A1271" s="44" t="s">
        <v>892</v>
      </c>
      <c r="B1271" s="10" t="s">
        <v>1645</v>
      </c>
      <c r="C1271" s="44"/>
    </row>
    <row r="1272" spans="1:3" ht="12.75" customHeight="1">
      <c r="A1272" s="44" t="s">
        <v>155</v>
      </c>
      <c r="B1272" s="10" t="s">
        <v>1646</v>
      </c>
      <c r="C1272" s="44"/>
    </row>
    <row r="1273" spans="1:3" ht="12.75" customHeight="1">
      <c r="A1273" s="44" t="s">
        <v>1647</v>
      </c>
      <c r="B1273" s="10" t="s">
        <v>1648</v>
      </c>
      <c r="C1273" s="44" t="s">
        <v>28</v>
      </c>
    </row>
    <row r="1274" spans="1:3" ht="12.75" customHeight="1">
      <c r="A1274" s="44" t="s">
        <v>113</v>
      </c>
      <c r="B1274" s="10" t="s">
        <v>1649</v>
      </c>
      <c r="C1274" s="44" t="s">
        <v>155</v>
      </c>
    </row>
    <row r="1275" spans="1:3" ht="12.75" customHeight="1">
      <c r="A1275" s="44" t="s">
        <v>185</v>
      </c>
      <c r="B1275" s="10" t="s">
        <v>1650</v>
      </c>
      <c r="C1275" s="44"/>
    </row>
    <row r="1276" spans="1:3" ht="12.75" customHeight="1">
      <c r="A1276" s="44" t="s">
        <v>82</v>
      </c>
      <c r="B1276" s="10" t="s">
        <v>1651</v>
      </c>
      <c r="C1276" s="44"/>
    </row>
    <row r="1277" spans="1:3" ht="12.75" customHeight="1">
      <c r="A1277" s="44" t="s">
        <v>1652</v>
      </c>
      <c r="B1277" s="10" t="s">
        <v>1653</v>
      </c>
      <c r="C1277" s="44" t="s">
        <v>892</v>
      </c>
    </row>
    <row r="1278" spans="1:3" ht="12.75" customHeight="1">
      <c r="A1278" s="44" t="s">
        <v>329</v>
      </c>
      <c r="B1278" s="10" t="s">
        <v>1654</v>
      </c>
      <c r="C1278" s="44"/>
    </row>
    <row r="1279" spans="1:3" ht="12.75" customHeight="1">
      <c r="A1279" s="44" t="s">
        <v>82</v>
      </c>
      <c r="B1279" s="10" t="s">
        <v>1655</v>
      </c>
      <c r="C1279" s="44"/>
    </row>
    <row r="1280" spans="1:3" ht="12.75" customHeight="1">
      <c r="A1280" s="44" t="s">
        <v>329</v>
      </c>
      <c r="B1280" s="10" t="s">
        <v>1656</v>
      </c>
      <c r="C1280" s="44"/>
    </row>
    <row r="1281" spans="1:3" ht="12.75" customHeight="1">
      <c r="A1281" s="44" t="s">
        <v>329</v>
      </c>
      <c r="B1281" s="10" t="s">
        <v>1657</v>
      </c>
      <c r="C1281" s="44"/>
    </row>
    <row r="1282" spans="1:3" ht="12.75" customHeight="1">
      <c r="A1282" s="44" t="s">
        <v>329</v>
      </c>
      <c r="B1282" s="10" t="s">
        <v>1658</v>
      </c>
      <c r="C1282" s="44"/>
    </row>
    <row r="1283" spans="1:3" ht="12.75" customHeight="1">
      <c r="A1283" s="44" t="s">
        <v>1659</v>
      </c>
      <c r="B1283" s="10" t="s">
        <v>1660</v>
      </c>
      <c r="C1283" s="44"/>
    </row>
    <row r="1284" spans="1:3" ht="12.75" customHeight="1">
      <c r="A1284" s="44" t="s">
        <v>1661</v>
      </c>
      <c r="B1284" s="10" t="s">
        <v>1662</v>
      </c>
      <c r="C1284" s="44"/>
    </row>
    <row r="1285" spans="1:3" ht="12.75" customHeight="1">
      <c r="A1285" s="44" t="s">
        <v>132</v>
      </c>
      <c r="B1285" s="10" t="s">
        <v>1663</v>
      </c>
      <c r="C1285" s="44"/>
    </row>
    <row r="1286" spans="1:3" ht="12.75" customHeight="1">
      <c r="A1286" s="44" t="s">
        <v>628</v>
      </c>
      <c r="B1286" s="10" t="s">
        <v>1665</v>
      </c>
      <c r="C1286" s="44" t="s">
        <v>1664</v>
      </c>
    </row>
    <row r="1287" spans="1:3" ht="12.75" customHeight="1">
      <c r="A1287" s="44" t="s">
        <v>1246</v>
      </c>
      <c r="B1287" s="10" t="s">
        <v>1666</v>
      </c>
      <c r="C1287" s="44"/>
    </row>
    <row r="1288" spans="1:3" ht="12.75" customHeight="1">
      <c r="A1288" s="44" t="s">
        <v>329</v>
      </c>
      <c r="B1288" s="10" t="s">
        <v>1667</v>
      </c>
      <c r="C1288" s="44"/>
    </row>
    <row r="1289" spans="1:3" ht="12.75" customHeight="1">
      <c r="A1289" s="44" t="s">
        <v>1668</v>
      </c>
      <c r="B1289" s="10" t="s">
        <v>1669</v>
      </c>
      <c r="C1289" s="44"/>
    </row>
    <row r="1290" spans="1:3" ht="12.75" customHeight="1">
      <c r="A1290" s="44" t="s">
        <v>1670</v>
      </c>
      <c r="B1290" s="10" t="s">
        <v>1671</v>
      </c>
      <c r="C1290" s="44"/>
    </row>
    <row r="1291" spans="1:3" ht="12.75" customHeight="1">
      <c r="A1291" s="44" t="s">
        <v>1670</v>
      </c>
      <c r="B1291" s="10" t="s">
        <v>1672</v>
      </c>
      <c r="C1291" s="44"/>
    </row>
    <row r="1292" spans="1:3" ht="12.75" customHeight="1">
      <c r="A1292" s="44" t="s">
        <v>1673</v>
      </c>
      <c r="B1292" s="10" t="s">
        <v>1674</v>
      </c>
      <c r="C1292" s="44"/>
    </row>
    <row r="1293" spans="1:3" ht="12.75" customHeight="1">
      <c r="A1293" s="44" t="s">
        <v>438</v>
      </c>
      <c r="B1293" s="10" t="s">
        <v>1675</v>
      </c>
      <c r="C1293" s="44" t="s">
        <v>134</v>
      </c>
    </row>
    <row r="1294" spans="1:3" ht="12.75" customHeight="1">
      <c r="A1294" s="44" t="s">
        <v>1676</v>
      </c>
      <c r="B1294" s="10" t="s">
        <v>1677</v>
      </c>
      <c r="C1294" s="44"/>
    </row>
    <row r="1295" spans="1:3" ht="12.75" customHeight="1">
      <c r="A1295" s="44" t="s">
        <v>297</v>
      </c>
      <c r="B1295" s="10" t="s">
        <v>1678</v>
      </c>
      <c r="C1295" s="44" t="s">
        <v>28</v>
      </c>
    </row>
    <row r="1296" spans="1:3" ht="12.75" customHeight="1">
      <c r="A1296" s="44" t="s">
        <v>925</v>
      </c>
      <c r="B1296" s="10" t="s">
        <v>1679</v>
      </c>
      <c r="C1296" s="44"/>
    </row>
    <row r="1297" spans="1:3" ht="12.75" customHeight="1">
      <c r="A1297" s="44" t="s">
        <v>102</v>
      </c>
      <c r="B1297" s="10" t="s">
        <v>1680</v>
      </c>
      <c r="C1297" s="44"/>
    </row>
    <row r="1298" spans="1:3" ht="12.75" customHeight="1">
      <c r="A1298" s="44" t="s">
        <v>28</v>
      </c>
      <c r="B1298" s="10" t="s">
        <v>1681</v>
      </c>
      <c r="C1298" s="44"/>
    </row>
    <row r="1299" spans="1:3" ht="12.75" customHeight="1">
      <c r="A1299" s="44" t="s">
        <v>1166</v>
      </c>
      <c r="B1299" s="10" t="s">
        <v>1682</v>
      </c>
      <c r="C1299" s="44" t="s">
        <v>134</v>
      </c>
    </row>
    <row r="1300" spans="1:3" ht="12.75" customHeight="1">
      <c r="A1300" s="44" t="s">
        <v>628</v>
      </c>
      <c r="B1300" s="10" t="s">
        <v>1683</v>
      </c>
      <c r="C1300" s="44" t="s">
        <v>134</v>
      </c>
    </row>
    <row r="1301" spans="1:3" ht="12.75" customHeight="1">
      <c r="A1301" s="44" t="s">
        <v>230</v>
      </c>
      <c r="B1301" s="10" t="s">
        <v>1684</v>
      </c>
      <c r="C1301" s="44"/>
    </row>
    <row r="1302" spans="1:3" ht="12.75" customHeight="1">
      <c r="A1302" s="44" t="s">
        <v>155</v>
      </c>
      <c r="B1302" s="10" t="s">
        <v>1685</v>
      </c>
      <c r="C1302" s="44"/>
    </row>
    <row r="1303" spans="1:3" ht="12.75" customHeight="1">
      <c r="A1303" s="44" t="s">
        <v>1686</v>
      </c>
      <c r="B1303" s="10" t="s">
        <v>1687</v>
      </c>
      <c r="C1303" s="44"/>
    </row>
    <row r="1304" spans="1:3" ht="12.75" customHeight="1">
      <c r="A1304" s="44" t="s">
        <v>211</v>
      </c>
      <c r="B1304" s="10" t="s">
        <v>1688</v>
      </c>
      <c r="C1304" s="44"/>
    </row>
    <row r="1305" spans="1:3" ht="12.75" customHeight="1">
      <c r="A1305" s="44" t="s">
        <v>211</v>
      </c>
      <c r="B1305" s="10" t="s">
        <v>1689</v>
      </c>
      <c r="C1305" s="44"/>
    </row>
    <row r="1306" spans="1:3" ht="12.75" customHeight="1">
      <c r="A1306" s="44" t="s">
        <v>28</v>
      </c>
      <c r="B1306" s="10" t="s">
        <v>1690</v>
      </c>
      <c r="C1306" s="44"/>
    </row>
    <row r="1307" spans="1:3" ht="12.75" customHeight="1">
      <c r="A1307" s="44" t="s">
        <v>134</v>
      </c>
      <c r="B1307" s="10" t="s">
        <v>1691</v>
      </c>
      <c r="C1307" s="44" t="s">
        <v>1166</v>
      </c>
    </row>
    <row r="1308" spans="1:3" ht="12.75" customHeight="1">
      <c r="A1308" s="44" t="s">
        <v>183</v>
      </c>
      <c r="B1308" s="10" t="s">
        <v>1692</v>
      </c>
      <c r="C1308" s="44"/>
    </row>
    <row r="1309" spans="1:3" ht="12.75" customHeight="1">
      <c r="A1309" s="44" t="s">
        <v>211</v>
      </c>
      <c r="B1309" s="10" t="s">
        <v>1693</v>
      </c>
      <c r="C1309" s="44"/>
    </row>
    <row r="1310" spans="1:3" ht="12.75" customHeight="1">
      <c r="A1310" s="44" t="s">
        <v>102</v>
      </c>
      <c r="B1310" s="10" t="s">
        <v>1694</v>
      </c>
      <c r="C1310" s="44"/>
    </row>
    <row r="1311" spans="1:3" ht="12.75" customHeight="1">
      <c r="A1311" s="44" t="s">
        <v>183</v>
      </c>
      <c r="B1311" s="10" t="s">
        <v>1695</v>
      </c>
      <c r="C1311" s="44"/>
    </row>
    <row r="1312" spans="1:3" ht="12.75" customHeight="1">
      <c r="A1312" s="44" t="s">
        <v>117</v>
      </c>
      <c r="B1312" s="10" t="s">
        <v>1696</v>
      </c>
      <c r="C1312" s="44"/>
    </row>
    <row r="1313" spans="1:3" ht="12.75" customHeight="1">
      <c r="A1313" s="44" t="s">
        <v>125</v>
      </c>
      <c r="B1313" s="10" t="s">
        <v>1697</v>
      </c>
      <c r="C1313" s="44"/>
    </row>
    <row r="1314" spans="1:3" ht="12.75" customHeight="1">
      <c r="A1314" s="44" t="s">
        <v>1166</v>
      </c>
      <c r="B1314" s="10" t="s">
        <v>1698</v>
      </c>
      <c r="C1314" s="44" t="s">
        <v>134</v>
      </c>
    </row>
    <row r="1315" spans="1:3" ht="12.75" customHeight="1">
      <c r="A1315" s="44" t="s">
        <v>102</v>
      </c>
      <c r="B1315" s="10" t="s">
        <v>1699</v>
      </c>
      <c r="C1315" s="44"/>
    </row>
    <row r="1316" spans="1:3" ht="12.75" customHeight="1">
      <c r="A1316" s="44" t="s">
        <v>125</v>
      </c>
      <c r="B1316" s="10" t="s">
        <v>1700</v>
      </c>
      <c r="C1316" s="44"/>
    </row>
    <row r="1317" spans="1:3" ht="12.75" customHeight="1">
      <c r="A1317" s="44" t="s">
        <v>272</v>
      </c>
      <c r="B1317" s="10" t="s">
        <v>1701</v>
      </c>
      <c r="C1317" s="44"/>
    </row>
    <row r="1318" spans="1:3" ht="12.75" customHeight="1">
      <c r="A1318" s="44" t="s">
        <v>183</v>
      </c>
      <c r="B1318" s="10" t="s">
        <v>1702</v>
      </c>
      <c r="C1318" s="44"/>
    </row>
    <row r="1319" spans="1:3" ht="12.75" customHeight="1">
      <c r="A1319" s="44" t="s">
        <v>1703</v>
      </c>
      <c r="B1319" s="10" t="s">
        <v>1704</v>
      </c>
      <c r="C1319" s="44"/>
    </row>
    <row r="1320" spans="1:3" ht="12.75" customHeight="1">
      <c r="A1320" s="44" t="s">
        <v>297</v>
      </c>
      <c r="B1320" s="10" t="s">
        <v>1705</v>
      </c>
      <c r="C1320" s="44"/>
    </row>
    <row r="1321" spans="1:3" ht="12.75" customHeight="1">
      <c r="A1321" s="44" t="s">
        <v>369</v>
      </c>
      <c r="B1321" s="10" t="s">
        <v>1706</v>
      </c>
      <c r="C1321" s="44"/>
    </row>
    <row r="1322" spans="1:3" ht="12.75" customHeight="1">
      <c r="A1322" s="44" t="s">
        <v>272</v>
      </c>
      <c r="B1322" s="10" t="s">
        <v>1707</v>
      </c>
      <c r="C1322" s="44"/>
    </row>
    <row r="1323" spans="1:3" ht="12.75" customHeight="1">
      <c r="A1323" s="44" t="s">
        <v>1708</v>
      </c>
      <c r="B1323" s="10" t="s">
        <v>1709</v>
      </c>
      <c r="C1323" s="44"/>
    </row>
    <row r="1324" spans="1:3" ht="12.75" customHeight="1">
      <c r="A1324" s="44" t="s">
        <v>1166</v>
      </c>
      <c r="B1324" s="10" t="s">
        <v>1710</v>
      </c>
      <c r="C1324" s="44"/>
    </row>
    <row r="1325" spans="1:3" ht="12.75" customHeight="1">
      <c r="A1325" s="44" t="s">
        <v>272</v>
      </c>
      <c r="B1325" s="10" t="s">
        <v>1711</v>
      </c>
      <c r="C1325" s="44"/>
    </row>
    <row r="1326" spans="1:3" ht="12.75" customHeight="1">
      <c r="A1326" s="44" t="s">
        <v>102</v>
      </c>
      <c r="B1326" s="10" t="s">
        <v>1712</v>
      </c>
      <c r="C1326" s="44"/>
    </row>
    <row r="1327" spans="1:3" ht="12.75" customHeight="1">
      <c r="A1327" s="44" t="s">
        <v>272</v>
      </c>
      <c r="B1327" s="10" t="s">
        <v>1713</v>
      </c>
      <c r="C1327" s="44"/>
    </row>
    <row r="1328" spans="1:3" ht="12.75" customHeight="1">
      <c r="A1328" s="44" t="s">
        <v>102</v>
      </c>
      <c r="B1328" s="10" t="s">
        <v>1714</v>
      </c>
      <c r="C1328" s="44"/>
    </row>
    <row r="1329" spans="1:3" ht="12.75" customHeight="1">
      <c r="A1329" s="44" t="s">
        <v>134</v>
      </c>
      <c r="B1329" s="10" t="s">
        <v>1715</v>
      </c>
      <c r="C1329" s="44"/>
    </row>
    <row r="1330" spans="1:3" ht="12.75" customHeight="1">
      <c r="A1330" s="44" t="s">
        <v>91</v>
      </c>
      <c r="B1330" s="10" t="s">
        <v>1716</v>
      </c>
      <c r="C1330" s="44" t="s">
        <v>1234</v>
      </c>
    </row>
    <row r="1331" spans="1:3" ht="12.75" customHeight="1">
      <c r="A1331" s="44" t="s">
        <v>329</v>
      </c>
      <c r="B1331" s="10" t="s">
        <v>1717</v>
      </c>
      <c r="C1331" s="44"/>
    </row>
    <row r="1332" spans="1:3" ht="12.75" customHeight="1">
      <c r="A1332" s="44" t="s">
        <v>272</v>
      </c>
      <c r="B1332" s="10" t="s">
        <v>1718</v>
      </c>
      <c r="C1332" s="44"/>
    </row>
    <row r="1333" spans="1:3" ht="12.75" customHeight="1">
      <c r="A1333" s="44" t="s">
        <v>442</v>
      </c>
      <c r="B1333" s="10" t="s">
        <v>1719</v>
      </c>
      <c r="C1333" s="44"/>
    </row>
    <row r="1334" spans="1:3" ht="12.75" customHeight="1">
      <c r="A1334" s="44" t="s">
        <v>125</v>
      </c>
      <c r="B1334" s="10" t="s">
        <v>1720</v>
      </c>
      <c r="C1334" s="44" t="s">
        <v>134</v>
      </c>
    </row>
    <row r="1335" spans="1:3" ht="12.75" customHeight="1">
      <c r="A1335" s="44" t="s">
        <v>91</v>
      </c>
      <c r="B1335" s="10" t="s">
        <v>1721</v>
      </c>
      <c r="C1335" s="44" t="s">
        <v>1234</v>
      </c>
    </row>
    <row r="1336" spans="1:3" ht="12.75" customHeight="1">
      <c r="A1336" s="44" t="s">
        <v>272</v>
      </c>
      <c r="B1336" s="10" t="s">
        <v>1722</v>
      </c>
      <c r="C1336" s="44"/>
    </row>
    <row r="1337" spans="1:3" ht="12.75" customHeight="1">
      <c r="A1337" s="44" t="s">
        <v>659</v>
      </c>
      <c r="B1337" s="10" t="s">
        <v>1724</v>
      </c>
      <c r="C1337" s="44" t="s">
        <v>1723</v>
      </c>
    </row>
    <row r="1338" spans="1:3" ht="12.75" customHeight="1">
      <c r="A1338" s="44" t="s">
        <v>110</v>
      </c>
      <c r="B1338" s="10" t="s">
        <v>1725</v>
      </c>
      <c r="C1338" s="44"/>
    </row>
    <row r="1339" spans="1:3" ht="12.75" customHeight="1">
      <c r="A1339" s="44" t="s">
        <v>119</v>
      </c>
      <c r="B1339" s="10" t="s">
        <v>1726</v>
      </c>
      <c r="C1339" s="44"/>
    </row>
    <row r="1340" spans="1:3" ht="12.75" customHeight="1">
      <c r="A1340" s="44" t="s">
        <v>1166</v>
      </c>
      <c r="B1340" s="10" t="s">
        <v>1727</v>
      </c>
      <c r="C1340" s="44" t="s">
        <v>183</v>
      </c>
    </row>
    <row r="1341" spans="1:3" ht="12.75" customHeight="1">
      <c r="A1341" s="44" t="s">
        <v>904</v>
      </c>
      <c r="B1341" s="10" t="s">
        <v>1728</v>
      </c>
      <c r="C1341" s="44"/>
    </row>
    <row r="1342" spans="1:3" ht="12.75" customHeight="1">
      <c r="A1342" s="44" t="s">
        <v>230</v>
      </c>
      <c r="B1342" s="10" t="s">
        <v>1729</v>
      </c>
      <c r="C1342" s="44"/>
    </row>
    <row r="1343" spans="1:3" ht="12.75" customHeight="1">
      <c r="A1343" s="44" t="s">
        <v>102</v>
      </c>
      <c r="B1343" s="10" t="s">
        <v>1730</v>
      </c>
      <c r="C1343" s="44"/>
    </row>
    <row r="1344" spans="1:3" ht="12.75" customHeight="1">
      <c r="A1344" s="44" t="s">
        <v>91</v>
      </c>
      <c r="B1344" s="10" t="s">
        <v>1731</v>
      </c>
      <c r="C1344" s="44"/>
    </row>
    <row r="1345" spans="1:3" ht="12.75" customHeight="1">
      <c r="A1345" s="44" t="s">
        <v>462</v>
      </c>
      <c r="B1345" s="10" t="s">
        <v>1732</v>
      </c>
      <c r="C1345" s="44"/>
    </row>
    <row r="1346" spans="1:3" ht="12.75" customHeight="1">
      <c r="A1346" s="44" t="s">
        <v>155</v>
      </c>
      <c r="B1346" s="10" t="s">
        <v>1733</v>
      </c>
      <c r="C1346" s="44"/>
    </row>
    <row r="1347" spans="1:3" ht="12.75" customHeight="1">
      <c r="A1347" s="44" t="s">
        <v>1734</v>
      </c>
      <c r="B1347" s="10" t="s">
        <v>1735</v>
      </c>
      <c r="C1347" s="44"/>
    </row>
    <row r="1348" spans="1:3" ht="12.75" customHeight="1">
      <c r="A1348" s="44" t="s">
        <v>125</v>
      </c>
      <c r="B1348" s="10" t="s">
        <v>1736</v>
      </c>
      <c r="C1348" s="44"/>
    </row>
    <row r="1349" spans="1:3" ht="12.75" customHeight="1">
      <c r="A1349" s="44" t="s">
        <v>1234</v>
      </c>
      <c r="B1349" s="10" t="s">
        <v>1737</v>
      </c>
      <c r="C1349" s="44"/>
    </row>
    <row r="1350" spans="1:3" ht="12.75" customHeight="1">
      <c r="A1350" s="44" t="s">
        <v>134</v>
      </c>
      <c r="B1350" s="10" t="s">
        <v>1738</v>
      </c>
      <c r="C1350" s="44" t="s">
        <v>125</v>
      </c>
    </row>
    <row r="1351" spans="1:3" ht="12.75" customHeight="1">
      <c r="A1351" s="44" t="s">
        <v>91</v>
      </c>
      <c r="B1351" s="10" t="s">
        <v>1739</v>
      </c>
      <c r="C1351" s="44"/>
    </row>
    <row r="1352" spans="1:3" ht="12.75" customHeight="1">
      <c r="A1352" s="44" t="s">
        <v>451</v>
      </c>
      <c r="B1352" s="10" t="s">
        <v>1740</v>
      </c>
      <c r="C1352" s="44"/>
    </row>
    <row r="1353" spans="1:3" ht="12.75" customHeight="1">
      <c r="A1353" s="44" t="s">
        <v>183</v>
      </c>
      <c r="B1353" s="10" t="s">
        <v>1741</v>
      </c>
      <c r="C1353" s="44"/>
    </row>
    <row r="1354" spans="1:3" ht="12.75" customHeight="1">
      <c r="A1354" s="44" t="s">
        <v>1742</v>
      </c>
      <c r="B1354" s="10" t="s">
        <v>1743</v>
      </c>
      <c r="C1354" s="44"/>
    </row>
    <row r="1355" spans="1:3" ht="12.75" customHeight="1">
      <c r="A1355" s="44" t="s">
        <v>82</v>
      </c>
      <c r="B1355" s="10" t="s">
        <v>1744</v>
      </c>
      <c r="C1355" s="44"/>
    </row>
    <row r="1356" spans="1:3" ht="12.75" customHeight="1">
      <c r="A1356" s="44" t="s">
        <v>125</v>
      </c>
      <c r="B1356" s="10" t="s">
        <v>1745</v>
      </c>
      <c r="C1356" s="44"/>
    </row>
    <row r="1357" spans="1:3" ht="12.75" customHeight="1">
      <c r="A1357" s="44" t="s">
        <v>904</v>
      </c>
      <c r="B1357" s="10" t="s">
        <v>1746</v>
      </c>
      <c r="C1357" s="44"/>
    </row>
    <row r="1358" spans="1:3" ht="12.75" customHeight="1">
      <c r="A1358" s="44" t="s">
        <v>119</v>
      </c>
      <c r="B1358" s="10" t="s">
        <v>1747</v>
      </c>
      <c r="C1358" s="44"/>
    </row>
    <row r="1359" spans="1:3" ht="12.75" customHeight="1">
      <c r="A1359" s="44" t="s">
        <v>134</v>
      </c>
      <c r="B1359" s="10" t="s">
        <v>1748</v>
      </c>
      <c r="C1359" s="44"/>
    </row>
    <row r="1360" spans="1:3" ht="12.75" customHeight="1">
      <c r="A1360" s="44" t="s">
        <v>1749</v>
      </c>
      <c r="B1360" s="10" t="s">
        <v>1750</v>
      </c>
      <c r="C1360" s="44"/>
    </row>
    <row r="1361" spans="1:3" ht="12.75" customHeight="1">
      <c r="A1361" s="44" t="s">
        <v>1751</v>
      </c>
      <c r="B1361" s="10" t="s">
        <v>1752</v>
      </c>
      <c r="C1361" s="44"/>
    </row>
    <row r="1362" spans="1:3" ht="12.75" customHeight="1">
      <c r="A1362" s="44" t="s">
        <v>272</v>
      </c>
      <c r="B1362" s="10" t="s">
        <v>1753</v>
      </c>
      <c r="C1362" s="44"/>
    </row>
    <row r="1363" spans="1:3" ht="12.75" customHeight="1">
      <c r="A1363" s="44" t="s">
        <v>102</v>
      </c>
      <c r="B1363" s="10" t="s">
        <v>1754</v>
      </c>
      <c r="C1363" s="44"/>
    </row>
    <row r="1364" spans="1:3" ht="12.75" customHeight="1">
      <c r="A1364" s="44" t="s">
        <v>686</v>
      </c>
      <c r="B1364" s="10" t="s">
        <v>1755</v>
      </c>
      <c r="C1364" s="44"/>
    </row>
    <row r="1365" spans="1:3" ht="12.75" customHeight="1">
      <c r="A1365" s="44" t="s">
        <v>82</v>
      </c>
      <c r="B1365" s="10" t="s">
        <v>1756</v>
      </c>
      <c r="C1365" s="44"/>
    </row>
    <row r="1366" spans="1:3" ht="12.75" customHeight="1">
      <c r="A1366" s="44" t="s">
        <v>329</v>
      </c>
      <c r="B1366" s="10" t="s">
        <v>1757</v>
      </c>
      <c r="C1366" s="44"/>
    </row>
    <row r="1367" spans="1:3" ht="12.75" customHeight="1">
      <c r="A1367" s="44" t="s">
        <v>1166</v>
      </c>
      <c r="B1367" s="10" t="s">
        <v>1758</v>
      </c>
      <c r="C1367" s="44"/>
    </row>
    <row r="1368" spans="1:3" ht="12.75" customHeight="1">
      <c r="A1368" s="44" t="s">
        <v>1759</v>
      </c>
      <c r="B1368" s="10" t="s">
        <v>1760</v>
      </c>
      <c r="C1368" s="44"/>
    </row>
    <row r="1369" spans="1:3" ht="12.75" customHeight="1">
      <c r="A1369" s="44" t="s">
        <v>82</v>
      </c>
      <c r="B1369" s="10" t="s">
        <v>1761</v>
      </c>
      <c r="C1369" s="44"/>
    </row>
    <row r="1370" spans="1:3" ht="12.75" customHeight="1">
      <c r="A1370" s="44" t="s">
        <v>451</v>
      </c>
      <c r="B1370" s="10" t="s">
        <v>1762</v>
      </c>
      <c r="C1370" s="44"/>
    </row>
    <row r="1371" spans="1:3" ht="12.75" customHeight="1">
      <c r="A1371" s="44" t="s">
        <v>183</v>
      </c>
      <c r="B1371" s="10" t="s">
        <v>1763</v>
      </c>
      <c r="C1371" s="44"/>
    </row>
    <row r="1372" spans="1:3" ht="12.75" customHeight="1">
      <c r="A1372" s="44" t="s">
        <v>1764</v>
      </c>
      <c r="B1372" s="10" t="s">
        <v>1765</v>
      </c>
      <c r="C1372" s="44"/>
    </row>
    <row r="1373" spans="1:3" ht="12.75" customHeight="1">
      <c r="A1373" s="44" t="s">
        <v>82</v>
      </c>
      <c r="B1373" s="10" t="s">
        <v>1766</v>
      </c>
      <c r="C1373" s="44"/>
    </row>
    <row r="1374" spans="1:3" ht="12.75" customHeight="1">
      <c r="A1374" s="44" t="s">
        <v>230</v>
      </c>
      <c r="B1374" s="10" t="s">
        <v>1767</v>
      </c>
      <c r="C1374" s="44"/>
    </row>
    <row r="1375" spans="1:3" ht="12.75" customHeight="1">
      <c r="A1375" s="44" t="s">
        <v>272</v>
      </c>
      <c r="B1375" s="10" t="s">
        <v>1768</v>
      </c>
      <c r="C1375" s="44"/>
    </row>
    <row r="1376" spans="1:3" ht="12.75" customHeight="1">
      <c r="A1376" s="44" t="s">
        <v>48</v>
      </c>
      <c r="B1376" s="10" t="s">
        <v>1769</v>
      </c>
      <c r="C1376" s="44"/>
    </row>
    <row r="1377" spans="1:3" ht="12.75" customHeight="1">
      <c r="A1377" s="44" t="s">
        <v>155</v>
      </c>
      <c r="B1377" s="10" t="s">
        <v>1770</v>
      </c>
      <c r="C1377" s="44"/>
    </row>
    <row r="1378" spans="1:3" ht="12.75" customHeight="1">
      <c r="A1378" s="44" t="s">
        <v>183</v>
      </c>
      <c r="B1378" s="10" t="s">
        <v>1771</v>
      </c>
      <c r="C1378" s="44" t="s">
        <v>125</v>
      </c>
    </row>
    <row r="1379" spans="1:3" ht="12.75" customHeight="1">
      <c r="A1379" s="44" t="s">
        <v>272</v>
      </c>
      <c r="B1379" s="10" t="s">
        <v>1772</v>
      </c>
      <c r="C1379" s="44"/>
    </row>
    <row r="1380" spans="1:3" ht="12.75" customHeight="1">
      <c r="A1380" s="44" t="s">
        <v>378</v>
      </c>
      <c r="B1380" s="10" t="s">
        <v>1773</v>
      </c>
      <c r="C1380" s="44"/>
    </row>
    <row r="1381" spans="1:3" ht="12.75" customHeight="1">
      <c r="A1381" s="44" t="s">
        <v>28</v>
      </c>
      <c r="B1381" s="10" t="s">
        <v>1774</v>
      </c>
      <c r="C1381" s="44"/>
    </row>
    <row r="1382" spans="1:3" ht="12.75" customHeight="1">
      <c r="A1382" s="44" t="s">
        <v>311</v>
      </c>
      <c r="B1382" s="10" t="s">
        <v>1775</v>
      </c>
      <c r="C1382" s="44"/>
    </row>
    <row r="1383" spans="1:3" ht="12.75" customHeight="1">
      <c r="A1383" s="44" t="s">
        <v>1776</v>
      </c>
      <c r="B1383" s="10" t="s">
        <v>1777</v>
      </c>
      <c r="C1383" s="44"/>
    </row>
    <row r="1384" spans="1:3" ht="12.75" customHeight="1">
      <c r="A1384" s="44" t="s">
        <v>125</v>
      </c>
      <c r="B1384" s="10" t="s">
        <v>1778</v>
      </c>
      <c r="C1384" s="44"/>
    </row>
    <row r="1385" spans="1:3" ht="12.75" customHeight="1">
      <c r="A1385" s="44" t="s">
        <v>48</v>
      </c>
      <c r="B1385" s="10" t="s">
        <v>1779</v>
      </c>
      <c r="C1385" s="44"/>
    </row>
    <row r="1386" spans="1:3" ht="12.75" customHeight="1">
      <c r="A1386" s="44" t="s">
        <v>183</v>
      </c>
      <c r="B1386" s="10" t="s">
        <v>1780</v>
      </c>
      <c r="C1386" s="44"/>
    </row>
    <row r="1387" spans="1:3" ht="12.75" customHeight="1">
      <c r="A1387" s="44" t="s">
        <v>102</v>
      </c>
      <c r="B1387" s="10" t="s">
        <v>1781</v>
      </c>
      <c r="C1387" s="44"/>
    </row>
    <row r="1388" spans="1:3" ht="12.75" customHeight="1">
      <c r="A1388" s="44" t="s">
        <v>1166</v>
      </c>
      <c r="B1388" s="10" t="s">
        <v>1782</v>
      </c>
      <c r="C1388" s="44"/>
    </row>
    <row r="1389" spans="1:3" ht="12.75" customHeight="1">
      <c r="A1389" s="44" t="s">
        <v>1783</v>
      </c>
      <c r="B1389" s="10" t="s">
        <v>1784</v>
      </c>
      <c r="C1389" s="44"/>
    </row>
    <row r="1390" spans="1:3" ht="12.75" customHeight="1">
      <c r="A1390" s="44" t="s">
        <v>125</v>
      </c>
      <c r="B1390" s="10" t="s">
        <v>1785</v>
      </c>
      <c r="C1390" s="44"/>
    </row>
    <row r="1391" spans="1:3" ht="12.75" customHeight="1">
      <c r="A1391" s="44" t="s">
        <v>272</v>
      </c>
      <c r="B1391" s="10" t="s">
        <v>1786</v>
      </c>
      <c r="C1391" s="44"/>
    </row>
    <row r="1392" spans="1:3" ht="12.75" customHeight="1">
      <c r="A1392" s="44" t="s">
        <v>1787</v>
      </c>
      <c r="B1392" s="10" t="s">
        <v>1788</v>
      </c>
      <c r="C1392" s="44"/>
    </row>
    <row r="1393" spans="1:3" ht="12.75" customHeight="1">
      <c r="A1393" s="44" t="s">
        <v>102</v>
      </c>
      <c r="B1393" s="10" t="s">
        <v>1789</v>
      </c>
      <c r="C1393" s="44"/>
    </row>
    <row r="1394" spans="1:3" ht="12.75" customHeight="1">
      <c r="A1394" s="44" t="s">
        <v>686</v>
      </c>
      <c r="B1394" s="10" t="s">
        <v>1790</v>
      </c>
      <c r="C1394" s="44"/>
    </row>
    <row r="1395" spans="1:3" ht="12.75" customHeight="1">
      <c r="A1395" s="44" t="s">
        <v>1791</v>
      </c>
      <c r="B1395" s="10" t="s">
        <v>1792</v>
      </c>
      <c r="C1395" s="44"/>
    </row>
    <row r="1396" spans="1:3" ht="12.75" customHeight="1">
      <c r="A1396" s="44" t="s">
        <v>269</v>
      </c>
      <c r="B1396" s="10" t="s">
        <v>1793</v>
      </c>
      <c r="C1396" s="44"/>
    </row>
    <row r="1397" spans="1:3" ht="12.75" customHeight="1">
      <c r="A1397" s="44" t="s">
        <v>57</v>
      </c>
      <c r="B1397" s="10" t="s">
        <v>1794</v>
      </c>
      <c r="C1397" s="44"/>
    </row>
    <row r="1398" spans="1:3" ht="12.75" customHeight="1">
      <c r="A1398" s="44" t="s">
        <v>1795</v>
      </c>
      <c r="B1398" s="10" t="s">
        <v>1796</v>
      </c>
      <c r="C1398" s="44"/>
    </row>
    <row r="1399" spans="1:3" ht="12.75" customHeight="1">
      <c r="A1399" s="44" t="s">
        <v>57</v>
      </c>
      <c r="B1399" s="10" t="s">
        <v>1797</v>
      </c>
      <c r="C1399" s="44"/>
    </row>
    <row r="1400" spans="1:3" ht="12.75" customHeight="1">
      <c r="A1400" s="44" t="s">
        <v>329</v>
      </c>
      <c r="B1400" s="10" t="s">
        <v>1798</v>
      </c>
      <c r="C1400" s="44"/>
    </row>
    <row r="1401" spans="1:3" ht="12.75" customHeight="1">
      <c r="A1401" s="44" t="s">
        <v>1799</v>
      </c>
      <c r="B1401" s="10" t="s">
        <v>1800</v>
      </c>
      <c r="C1401" s="44"/>
    </row>
    <row r="1402" spans="1:3" ht="12.75" customHeight="1">
      <c r="A1402" s="44" t="s">
        <v>102</v>
      </c>
      <c r="B1402" s="10" t="s">
        <v>1801</v>
      </c>
      <c r="C1402" s="44" t="s">
        <v>183</v>
      </c>
    </row>
    <row r="1403" spans="1:3" ht="12.75" customHeight="1">
      <c r="A1403" s="44" t="s">
        <v>183</v>
      </c>
      <c r="B1403" s="10" t="s">
        <v>1802</v>
      </c>
      <c r="C1403" s="44"/>
    </row>
    <row r="1404" spans="1:3" ht="12.75" customHeight="1">
      <c r="A1404" s="44" t="s">
        <v>272</v>
      </c>
      <c r="B1404" s="10" t="s">
        <v>1803</v>
      </c>
      <c r="C1404" s="44"/>
    </row>
    <row r="1405" spans="1:3" ht="12.75" customHeight="1">
      <c r="A1405" s="44" t="s">
        <v>925</v>
      </c>
      <c r="B1405" s="10" t="s">
        <v>1804</v>
      </c>
      <c r="C1405" s="44"/>
    </row>
    <row r="1406" spans="1:3" ht="12.75" customHeight="1">
      <c r="A1406" s="44" t="s">
        <v>297</v>
      </c>
      <c r="B1406" s="10" t="s">
        <v>1805</v>
      </c>
      <c r="C1406" s="44"/>
    </row>
    <row r="1407" spans="1:3" ht="12.75" customHeight="1">
      <c r="A1407" s="44" t="s">
        <v>1806</v>
      </c>
      <c r="B1407" s="10" t="s">
        <v>1807</v>
      </c>
      <c r="C1407" s="44"/>
    </row>
    <row r="1408" spans="1:3" ht="12.75" customHeight="1">
      <c r="A1408" s="44" t="s">
        <v>272</v>
      </c>
      <c r="B1408" s="10" t="s">
        <v>1808</v>
      </c>
      <c r="C1408" s="44"/>
    </row>
    <row r="1409" spans="1:3" ht="12.75" customHeight="1">
      <c r="A1409" s="44" t="s">
        <v>57</v>
      </c>
      <c r="B1409" s="10" t="s">
        <v>1809</v>
      </c>
      <c r="C1409" s="44"/>
    </row>
    <row r="1410" spans="1:3" ht="12.75" customHeight="1">
      <c r="A1410" s="44" t="s">
        <v>183</v>
      </c>
      <c r="B1410" s="10" t="s">
        <v>1810</v>
      </c>
      <c r="C1410" s="44"/>
    </row>
    <row r="1411" spans="1:3" ht="12.75" customHeight="1">
      <c r="A1411" s="44" t="s">
        <v>269</v>
      </c>
      <c r="B1411" s="10" t="s">
        <v>1811</v>
      </c>
      <c r="C1411" s="44"/>
    </row>
    <row r="1412" spans="1:3" ht="12.75" customHeight="1">
      <c r="A1412" s="44" t="s">
        <v>183</v>
      </c>
      <c r="B1412" s="10" t="s">
        <v>1812</v>
      </c>
      <c r="C1412" s="44" t="s">
        <v>102</v>
      </c>
    </row>
    <row r="1413" spans="1:3" ht="12.75" customHeight="1">
      <c r="A1413" s="44" t="s">
        <v>269</v>
      </c>
      <c r="B1413" s="10" t="s">
        <v>1813</v>
      </c>
      <c r="C1413" s="44"/>
    </row>
    <row r="1414" spans="1:3" ht="12.75" customHeight="1">
      <c r="A1414" s="44" t="s">
        <v>442</v>
      </c>
      <c r="B1414" s="10" t="s">
        <v>1814</v>
      </c>
      <c r="C1414" s="44"/>
    </row>
    <row r="1415" spans="1:3" ht="12.75" customHeight="1">
      <c r="A1415" s="44" t="s">
        <v>694</v>
      </c>
      <c r="B1415" s="10" t="s">
        <v>1815</v>
      </c>
      <c r="C1415" s="44"/>
    </row>
    <row r="1416" spans="1:3" ht="12.75" customHeight="1">
      <c r="A1416" s="44" t="s">
        <v>125</v>
      </c>
      <c r="B1416" s="10" t="s">
        <v>1816</v>
      </c>
      <c r="C1416" s="44"/>
    </row>
    <row r="1417" spans="1:3" ht="12.75" customHeight="1">
      <c r="A1417" s="44" t="s">
        <v>57</v>
      </c>
      <c r="B1417" s="10" t="s">
        <v>1817</v>
      </c>
      <c r="C1417" s="44"/>
    </row>
    <row r="1418" spans="1:3" ht="12.75" customHeight="1">
      <c r="A1418" s="44" t="s">
        <v>369</v>
      </c>
      <c r="B1418" s="10" t="s">
        <v>1818</v>
      </c>
      <c r="C1418" s="44"/>
    </row>
    <row r="1419" spans="1:3" ht="12.75" customHeight="1">
      <c r="A1419" s="44" t="s">
        <v>375</v>
      </c>
      <c r="B1419" s="10" t="s">
        <v>1819</v>
      </c>
      <c r="C1419" s="44"/>
    </row>
    <row r="1420" spans="1:3" ht="12.75" customHeight="1">
      <c r="A1420" s="44" t="s">
        <v>369</v>
      </c>
      <c r="B1420" s="10" t="s">
        <v>1820</v>
      </c>
      <c r="C1420" s="44"/>
    </row>
    <row r="1421" spans="1:3" ht="12.75" customHeight="1">
      <c r="A1421" s="44" t="s">
        <v>297</v>
      </c>
      <c r="B1421" s="10" t="s">
        <v>1821</v>
      </c>
      <c r="C1421" s="44"/>
    </row>
    <row r="1422" spans="1:3" ht="12.75" customHeight="1">
      <c r="A1422" s="44" t="s">
        <v>1822</v>
      </c>
      <c r="B1422" s="10" t="s">
        <v>1823</v>
      </c>
      <c r="C1422" s="44"/>
    </row>
    <row r="1423" spans="1:3" ht="12.75" customHeight="1">
      <c r="A1423" s="44" t="s">
        <v>420</v>
      </c>
      <c r="B1423" s="10" t="s">
        <v>1824</v>
      </c>
      <c r="C1423" s="44"/>
    </row>
    <row r="1424" spans="1:3" ht="12.75" customHeight="1">
      <c r="A1424" s="44" t="s">
        <v>402</v>
      </c>
      <c r="B1424" s="10" t="s">
        <v>1825</v>
      </c>
      <c r="C1424" s="44"/>
    </row>
    <row r="1425" spans="1:3" ht="12.75" customHeight="1">
      <c r="A1425" s="44" t="s">
        <v>1826</v>
      </c>
      <c r="B1425" s="10" t="s">
        <v>1827</v>
      </c>
      <c r="C1425" s="44"/>
    </row>
    <row r="1426" spans="1:3" ht="12.75" customHeight="1">
      <c r="A1426" s="44" t="s">
        <v>632</v>
      </c>
      <c r="B1426" s="10" t="s">
        <v>1828</v>
      </c>
      <c r="C1426" s="44"/>
    </row>
    <row r="1427" spans="1:3" ht="12.75" customHeight="1">
      <c r="A1427" s="44" t="s">
        <v>1829</v>
      </c>
      <c r="B1427" s="10" t="s">
        <v>1830</v>
      </c>
      <c r="C1427" s="44"/>
    </row>
    <row r="1428" spans="1:3" ht="12.75" customHeight="1">
      <c r="A1428" s="44" t="s">
        <v>155</v>
      </c>
      <c r="B1428" s="10" t="s">
        <v>1831</v>
      </c>
      <c r="C1428" s="44"/>
    </row>
    <row r="1429" spans="1:3" ht="12.75" customHeight="1">
      <c r="A1429" s="44" t="s">
        <v>57</v>
      </c>
      <c r="B1429" s="10" t="s">
        <v>1832</v>
      </c>
      <c r="C1429" s="44"/>
    </row>
    <row r="1430" spans="1:3" ht="12.75" customHeight="1">
      <c r="A1430" s="44" t="s">
        <v>28</v>
      </c>
      <c r="B1430" s="10" t="s">
        <v>1833</v>
      </c>
      <c r="C1430" s="44"/>
    </row>
    <row r="1431" spans="1:3" ht="12.75" customHeight="1">
      <c r="A1431" s="44" t="s">
        <v>1437</v>
      </c>
      <c r="B1431" s="10" t="s">
        <v>1834</v>
      </c>
      <c r="C1431" s="44"/>
    </row>
    <row r="1432" spans="1:3" ht="12.75" customHeight="1">
      <c r="A1432" s="44" t="s">
        <v>272</v>
      </c>
      <c r="B1432" s="10" t="s">
        <v>1835</v>
      </c>
      <c r="C1432" s="44"/>
    </row>
    <row r="1433" spans="1:3" ht="12.75" customHeight="1">
      <c r="A1433" s="44" t="s">
        <v>183</v>
      </c>
      <c r="B1433" s="10" t="s">
        <v>1836</v>
      </c>
      <c r="C1433" s="44"/>
    </row>
    <row r="1434" spans="1:3" ht="12.75" customHeight="1">
      <c r="A1434" s="44" t="s">
        <v>462</v>
      </c>
      <c r="B1434" s="10" t="s">
        <v>1837</v>
      </c>
      <c r="C1434" s="44"/>
    </row>
    <row r="1435" spans="1:3" ht="12.75" customHeight="1">
      <c r="A1435" s="44" t="s">
        <v>102</v>
      </c>
      <c r="B1435" s="10" t="s">
        <v>1838</v>
      </c>
      <c r="C1435" s="44"/>
    </row>
    <row r="1436" spans="1:3" ht="12.75" customHeight="1">
      <c r="A1436" s="44" t="s">
        <v>57</v>
      </c>
      <c r="B1436" s="10" t="s">
        <v>1839</v>
      </c>
      <c r="C1436" s="44"/>
    </row>
    <row r="1437" spans="1:3" ht="12.75" customHeight="1">
      <c r="A1437" s="44" t="s">
        <v>272</v>
      </c>
      <c r="B1437" s="10" t="s">
        <v>1840</v>
      </c>
      <c r="C1437" s="44"/>
    </row>
    <row r="1438" spans="1:3" ht="12.75" customHeight="1">
      <c r="A1438" s="44" t="s">
        <v>1166</v>
      </c>
      <c r="B1438" s="10" t="s">
        <v>1841</v>
      </c>
      <c r="C1438" s="44" t="s">
        <v>329</v>
      </c>
    </row>
    <row r="1439" spans="1:3" ht="12.75" customHeight="1">
      <c r="A1439" s="44" t="s">
        <v>272</v>
      </c>
      <c r="B1439" s="10" t="s">
        <v>1842</v>
      </c>
      <c r="C1439" s="44"/>
    </row>
    <row r="1440" spans="1:3" ht="12.75" customHeight="1">
      <c r="A1440" s="44" t="s">
        <v>125</v>
      </c>
      <c r="B1440" s="10" t="s">
        <v>1843</v>
      </c>
      <c r="C1440" s="44"/>
    </row>
    <row r="1441" spans="1:3" ht="12.75" customHeight="1">
      <c r="A1441" s="44" t="s">
        <v>155</v>
      </c>
      <c r="B1441" s="10" t="s">
        <v>1844</v>
      </c>
      <c r="C1441" s="44"/>
    </row>
    <row r="1442" spans="1:3" ht="12.75" customHeight="1">
      <c r="A1442" s="44" t="s">
        <v>632</v>
      </c>
      <c r="B1442" s="10" t="s">
        <v>1845</v>
      </c>
      <c r="C1442" s="44"/>
    </row>
    <row r="1443" spans="1:3" ht="12.75" customHeight="1">
      <c r="A1443" s="44" t="s">
        <v>1437</v>
      </c>
      <c r="B1443" s="10" t="s">
        <v>1846</v>
      </c>
      <c r="C1443" s="44"/>
    </row>
    <row r="1444" spans="1:3" ht="12.75" customHeight="1">
      <c r="A1444" s="44" t="s">
        <v>959</v>
      </c>
      <c r="B1444" s="10" t="s">
        <v>1847</v>
      </c>
      <c r="C1444" s="44"/>
    </row>
    <row r="1445" spans="1:3" ht="12.75" customHeight="1">
      <c r="A1445" s="44" t="s">
        <v>1166</v>
      </c>
      <c r="B1445" s="10" t="s">
        <v>1848</v>
      </c>
      <c r="C1445" s="44"/>
    </row>
    <row r="1446" spans="1:3" ht="12.75" customHeight="1">
      <c r="A1446" s="44" t="s">
        <v>272</v>
      </c>
      <c r="B1446" s="10" t="s">
        <v>1849</v>
      </c>
      <c r="C1446" s="44"/>
    </row>
    <row r="1447" spans="1:3" ht="12.75" customHeight="1">
      <c r="A1447" s="44" t="s">
        <v>183</v>
      </c>
      <c r="B1447" s="10" t="s">
        <v>1850</v>
      </c>
      <c r="C1447" s="44"/>
    </row>
    <row r="1448" spans="1:3" ht="12.75" customHeight="1">
      <c r="A1448" s="44" t="s">
        <v>125</v>
      </c>
      <c r="B1448" s="10" t="s">
        <v>1851</v>
      </c>
      <c r="C1448" s="44"/>
    </row>
    <row r="1449" spans="1:3" ht="12.75" customHeight="1">
      <c r="A1449" s="44" t="s">
        <v>1852</v>
      </c>
      <c r="B1449" s="10" t="s">
        <v>1853</v>
      </c>
      <c r="C1449" s="44"/>
    </row>
    <row r="1450" spans="1:3" ht="12.75" customHeight="1">
      <c r="A1450" s="44" t="s">
        <v>48</v>
      </c>
      <c r="B1450" s="10" t="s">
        <v>1854</v>
      </c>
      <c r="C1450" s="44" t="s">
        <v>151</v>
      </c>
    </row>
    <row r="1451" spans="1:3" ht="12.75" customHeight="1">
      <c r="A1451" s="44" t="s">
        <v>272</v>
      </c>
      <c r="B1451" s="10" t="s">
        <v>1855</v>
      </c>
      <c r="C1451" s="44"/>
    </row>
    <row r="1452" spans="1:3" ht="12.75" customHeight="1">
      <c r="A1452" s="44" t="s">
        <v>57</v>
      </c>
      <c r="B1452" s="10" t="s">
        <v>1856</v>
      </c>
      <c r="C1452" s="44"/>
    </row>
    <row r="1453" spans="1:3" ht="12.75" customHeight="1">
      <c r="A1453" s="44" t="s">
        <v>183</v>
      </c>
      <c r="B1453" s="10" t="s">
        <v>1857</v>
      </c>
      <c r="C1453" s="44"/>
    </row>
    <row r="1454" spans="1:3" ht="12.75" customHeight="1">
      <c r="A1454" s="44" t="s">
        <v>451</v>
      </c>
      <c r="B1454" s="10" t="s">
        <v>1858</v>
      </c>
      <c r="C1454" s="44"/>
    </row>
    <row r="1455" spans="1:3" ht="12.75" customHeight="1">
      <c r="A1455" s="44" t="s">
        <v>155</v>
      </c>
      <c r="B1455" s="10" t="s">
        <v>1859</v>
      </c>
      <c r="C1455" s="44"/>
    </row>
    <row r="1456" spans="1:3" ht="12.75" customHeight="1">
      <c r="A1456" s="44" t="s">
        <v>329</v>
      </c>
      <c r="B1456" s="10" t="s">
        <v>1860</v>
      </c>
      <c r="C1456" s="44" t="s">
        <v>48</v>
      </c>
    </row>
    <row r="1457" spans="1:3" ht="12.75" customHeight="1">
      <c r="A1457" s="44" t="s">
        <v>925</v>
      </c>
      <c r="B1457" s="10" t="s">
        <v>1861</v>
      </c>
      <c r="C1457" s="44"/>
    </row>
    <row r="1458" spans="1:3" ht="12.75" customHeight="1">
      <c r="A1458" s="44" t="s">
        <v>1862</v>
      </c>
      <c r="B1458" s="10" t="s">
        <v>1863</v>
      </c>
      <c r="C1458" s="44"/>
    </row>
    <row r="1459" spans="1:3" ht="12.75" customHeight="1">
      <c r="A1459" s="44" t="s">
        <v>272</v>
      </c>
      <c r="B1459" s="10" t="s">
        <v>1864</v>
      </c>
      <c r="C1459" s="44"/>
    </row>
    <row r="1460" spans="1:3" ht="12.75" customHeight="1">
      <c r="A1460" s="44" t="s">
        <v>272</v>
      </c>
      <c r="B1460" s="10" t="s">
        <v>1865</v>
      </c>
      <c r="C1460" s="44"/>
    </row>
    <row r="1461" spans="1:3" ht="12.75" customHeight="1">
      <c r="A1461" s="44" t="s">
        <v>28</v>
      </c>
      <c r="B1461" s="10" t="s">
        <v>1866</v>
      </c>
      <c r="C1461" s="44"/>
    </row>
    <row r="1462" spans="1:3" ht="12.75" customHeight="1">
      <c r="A1462" s="44" t="s">
        <v>91</v>
      </c>
      <c r="B1462" s="10" t="s">
        <v>1867</v>
      </c>
      <c r="C1462" s="44"/>
    </row>
    <row r="1463" spans="1:3" ht="12.75" customHeight="1">
      <c r="A1463" s="44" t="s">
        <v>183</v>
      </c>
      <c r="B1463" s="10" t="s">
        <v>1868</v>
      </c>
      <c r="C1463" s="44"/>
    </row>
    <row r="1464" spans="1:3" ht="12.75" customHeight="1">
      <c r="A1464" s="44" t="s">
        <v>478</v>
      </c>
      <c r="B1464" s="10" t="s">
        <v>1869</v>
      </c>
      <c r="C1464" s="44"/>
    </row>
    <row r="1465" spans="1:3" ht="12.75" customHeight="1">
      <c r="A1465" s="44" t="s">
        <v>102</v>
      </c>
      <c r="B1465" s="10" t="s">
        <v>1870</v>
      </c>
      <c r="C1465" s="44"/>
    </row>
    <row r="1466" spans="1:3" ht="12.75" customHeight="1">
      <c r="A1466" s="44" t="s">
        <v>272</v>
      </c>
      <c r="B1466" s="10" t="s">
        <v>1871</v>
      </c>
      <c r="C1466" s="44"/>
    </row>
    <row r="1467" spans="1:3" ht="12.75" customHeight="1">
      <c r="A1467" s="44" t="s">
        <v>451</v>
      </c>
      <c r="B1467" s="10" t="s">
        <v>1872</v>
      </c>
      <c r="C1467" s="44"/>
    </row>
    <row r="1468" spans="1:3" ht="12.75" customHeight="1">
      <c r="A1468" s="44" t="s">
        <v>451</v>
      </c>
      <c r="B1468" s="10" t="s">
        <v>1873</v>
      </c>
      <c r="C1468" s="44"/>
    </row>
    <row r="1469" spans="1:3" ht="12.75" customHeight="1">
      <c r="A1469" s="44" t="s">
        <v>451</v>
      </c>
      <c r="B1469" s="10" t="s">
        <v>1874</v>
      </c>
      <c r="C1469" s="44"/>
    </row>
    <row r="1470" spans="1:3" ht="12.75" customHeight="1">
      <c r="A1470" s="44" t="s">
        <v>272</v>
      </c>
      <c r="B1470" s="10" t="s">
        <v>1875</v>
      </c>
      <c r="C1470" s="44"/>
    </row>
    <row r="1471" spans="1:3" ht="12.75" customHeight="1">
      <c r="A1471" s="44" t="s">
        <v>451</v>
      </c>
      <c r="B1471" s="10" t="s">
        <v>1876</v>
      </c>
      <c r="C1471" s="44"/>
    </row>
    <row r="1472" spans="1:3" ht="12.75" customHeight="1">
      <c r="A1472" s="44" t="s">
        <v>1437</v>
      </c>
      <c r="B1472" s="10" t="s">
        <v>1877</v>
      </c>
      <c r="C1472" s="44"/>
    </row>
    <row r="1473" spans="1:3" ht="12.75" customHeight="1">
      <c r="A1473" s="44" t="s">
        <v>451</v>
      </c>
      <c r="B1473" s="10" t="s">
        <v>1878</v>
      </c>
      <c r="C1473" s="44"/>
    </row>
    <row r="1474" spans="1:3" ht="12.75" customHeight="1">
      <c r="A1474" s="44" t="s">
        <v>57</v>
      </c>
      <c r="B1474" s="10" t="s">
        <v>1879</v>
      </c>
      <c r="C1474" s="44"/>
    </row>
    <row r="1475" spans="1:3" ht="12.75" customHeight="1">
      <c r="A1475" s="44" t="s">
        <v>183</v>
      </c>
      <c r="B1475" s="10" t="s">
        <v>1880</v>
      </c>
      <c r="C1475" s="44"/>
    </row>
    <row r="1476" spans="1:3" ht="12.75" customHeight="1">
      <c r="A1476" s="44" t="s">
        <v>183</v>
      </c>
      <c r="B1476" s="10" t="s">
        <v>1881</v>
      </c>
      <c r="C1476" s="44"/>
    </row>
    <row r="1477" spans="1:3" ht="12.75" customHeight="1">
      <c r="A1477" s="44" t="s">
        <v>125</v>
      </c>
      <c r="B1477" s="10" t="s">
        <v>1882</v>
      </c>
      <c r="C1477" s="44" t="s">
        <v>1437</v>
      </c>
    </row>
    <row r="1478" spans="1:3" ht="12.75" customHeight="1">
      <c r="A1478" s="44" t="s">
        <v>297</v>
      </c>
      <c r="B1478" s="10" t="s">
        <v>1883</v>
      </c>
      <c r="C1478" s="44"/>
    </row>
    <row r="1479" spans="1:3" ht="12.75" customHeight="1">
      <c r="A1479" s="44" t="s">
        <v>102</v>
      </c>
      <c r="B1479" s="10" t="s">
        <v>1884</v>
      </c>
      <c r="C1479" s="44"/>
    </row>
    <row r="1480" spans="1:3" ht="12.75" customHeight="1">
      <c r="A1480" s="44" t="s">
        <v>1885</v>
      </c>
      <c r="B1480" s="10" t="s">
        <v>1886</v>
      </c>
      <c r="C1480" s="44"/>
    </row>
    <row r="1481" spans="1:3" ht="12.75" customHeight="1">
      <c r="A1481" s="44" t="s">
        <v>1887</v>
      </c>
      <c r="B1481" s="10" t="s">
        <v>1888</v>
      </c>
      <c r="C1481" s="44"/>
    </row>
    <row r="1482" spans="1:3" ht="12.75" customHeight="1">
      <c r="A1482" s="44" t="s">
        <v>329</v>
      </c>
      <c r="B1482" s="10" t="s">
        <v>1889</v>
      </c>
      <c r="C1482" s="44"/>
    </row>
    <row r="1483" spans="1:3" ht="12.75" customHeight="1">
      <c r="A1483" s="44" t="s">
        <v>1890</v>
      </c>
      <c r="B1483" s="10" t="s">
        <v>1891</v>
      </c>
      <c r="C1483" s="44"/>
    </row>
    <row r="1484" spans="1:3" ht="12.75" customHeight="1">
      <c r="A1484" s="44" t="s">
        <v>1498</v>
      </c>
      <c r="B1484" s="10" t="s">
        <v>1892</v>
      </c>
      <c r="C1484" s="44"/>
    </row>
    <row r="1485" spans="1:3" ht="12.75" customHeight="1">
      <c r="A1485" s="44" t="s">
        <v>102</v>
      </c>
      <c r="B1485" s="10" t="s">
        <v>1893</v>
      </c>
      <c r="C1485" s="44"/>
    </row>
    <row r="1486" spans="1:3" ht="12.75" customHeight="1">
      <c r="A1486" s="44" t="s">
        <v>272</v>
      </c>
      <c r="B1486" s="10" t="s">
        <v>1894</v>
      </c>
      <c r="C1486" s="44"/>
    </row>
    <row r="1487" spans="1:3" ht="12.75" customHeight="1">
      <c r="A1487" s="44" t="s">
        <v>329</v>
      </c>
      <c r="B1487" s="10" t="s">
        <v>1895</v>
      </c>
      <c r="C1487" s="44"/>
    </row>
    <row r="1488" spans="1:3" ht="12.75" customHeight="1">
      <c r="A1488" s="44" t="s">
        <v>1437</v>
      </c>
      <c r="B1488" s="10" t="s">
        <v>1896</v>
      </c>
      <c r="C1488" s="44"/>
    </row>
    <row r="1489" spans="1:3" ht="12.75" customHeight="1">
      <c r="A1489" s="44" t="s">
        <v>272</v>
      </c>
      <c r="B1489" s="10" t="s">
        <v>1897</v>
      </c>
      <c r="C1489" s="44"/>
    </row>
    <row r="1490" spans="1:3" ht="12.75" customHeight="1">
      <c r="A1490" s="44" t="s">
        <v>155</v>
      </c>
      <c r="B1490" s="10" t="s">
        <v>1898</v>
      </c>
      <c r="C1490" s="44"/>
    </row>
    <row r="1491" spans="1:3" ht="12.75" customHeight="1">
      <c r="A1491" s="44" t="s">
        <v>1899</v>
      </c>
      <c r="B1491" s="10" t="s">
        <v>1900</v>
      </c>
      <c r="C1491" s="44"/>
    </row>
    <row r="1492" spans="1:3" ht="12.75" customHeight="1">
      <c r="A1492" s="44" t="s">
        <v>57</v>
      </c>
      <c r="B1492" s="10" t="s">
        <v>1901</v>
      </c>
      <c r="C1492" s="44"/>
    </row>
    <row r="1493" spans="1:3" ht="12.75" customHeight="1">
      <c r="A1493" s="44" t="s">
        <v>1885</v>
      </c>
      <c r="B1493" s="10" t="s">
        <v>1902</v>
      </c>
      <c r="C1493" s="44"/>
    </row>
    <row r="1494" spans="1:3" ht="12.75" customHeight="1">
      <c r="A1494" s="44" t="s">
        <v>272</v>
      </c>
      <c r="B1494" s="10" t="s">
        <v>1903</v>
      </c>
      <c r="C1494" s="44"/>
    </row>
    <row r="1495" spans="1:3" ht="12.75" customHeight="1">
      <c r="A1495" s="44" t="s">
        <v>297</v>
      </c>
      <c r="B1495" s="10" t="s">
        <v>1904</v>
      </c>
      <c r="C1495" s="44"/>
    </row>
    <row r="1496" spans="1:3" ht="12.75" customHeight="1">
      <c r="A1496" s="44" t="s">
        <v>183</v>
      </c>
      <c r="B1496" s="10" t="s">
        <v>1905</v>
      </c>
      <c r="C1496" s="44"/>
    </row>
    <row r="1497" spans="1:3" ht="12.75" customHeight="1">
      <c r="A1497" s="44" t="s">
        <v>1783</v>
      </c>
      <c r="B1497" s="10" t="s">
        <v>1906</v>
      </c>
      <c r="C1497" s="44"/>
    </row>
    <row r="1498" spans="1:3" ht="12.75" customHeight="1">
      <c r="A1498" s="44" t="s">
        <v>272</v>
      </c>
      <c r="B1498" s="10" t="s">
        <v>1907</v>
      </c>
      <c r="C1498" s="44"/>
    </row>
    <row r="1499" spans="1:3" ht="12.75" customHeight="1">
      <c r="A1499" s="44" t="s">
        <v>1908</v>
      </c>
      <c r="B1499" s="10" t="s">
        <v>1909</v>
      </c>
      <c r="C1499" s="44"/>
    </row>
    <row r="1500" spans="1:3" ht="12.75" customHeight="1">
      <c r="A1500" s="44" t="s">
        <v>57</v>
      </c>
      <c r="B1500" s="10" t="s">
        <v>1910</v>
      </c>
      <c r="C1500" s="44"/>
    </row>
    <row r="1501" spans="1:3" ht="12.75" customHeight="1">
      <c r="A1501" s="44" t="s">
        <v>478</v>
      </c>
      <c r="B1501" s="10" t="s">
        <v>1911</v>
      </c>
      <c r="C1501" s="44"/>
    </row>
    <row r="1502" spans="1:3" ht="12.75" customHeight="1">
      <c r="A1502" s="44"/>
      <c r="B1502" s="10"/>
      <c r="C1502" s="44"/>
    </row>
  </sheetData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7.1640625" defaultRowHeight="12.75" customHeight="1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7.1640625" defaultRowHeight="12.75" customHeight="1" x14ac:dyDescent="0"/>
  <cols>
    <col min="1" max="1" width="8.33203125" customWidth="1"/>
    <col min="2" max="2" width="12" customWidth="1"/>
    <col min="3" max="3" width="5.1640625" customWidth="1"/>
    <col min="4" max="4" width="7.33203125" customWidth="1"/>
    <col min="5" max="5" width="8" customWidth="1"/>
    <col min="6" max="8" width="6.6640625" customWidth="1"/>
    <col min="9" max="9" width="3.33203125" customWidth="1"/>
    <col min="10" max="10" width="15.5" customWidth="1"/>
    <col min="11" max="11" width="5" customWidth="1"/>
    <col min="12" max="12" width="6.6640625" customWidth="1"/>
    <col min="13" max="13" width="6" customWidth="1"/>
    <col min="14" max="14" width="7.5" customWidth="1"/>
    <col min="15" max="15" width="42.83203125" customWidth="1"/>
    <col min="16" max="16" width="15.5" customWidth="1"/>
    <col min="17" max="17" width="11.1640625" customWidth="1"/>
    <col min="18" max="18" width="4.6640625" customWidth="1"/>
    <col min="19" max="19" width="12.83203125" customWidth="1"/>
    <col min="20" max="20" width="8.33203125" customWidth="1"/>
    <col min="21" max="21" width="14.83203125" customWidth="1"/>
  </cols>
  <sheetData>
    <row r="1" spans="1:21" ht="12.75" customHeight="1">
      <c r="A1" s="23" t="s">
        <v>0</v>
      </c>
      <c r="B1" s="23" t="s">
        <v>1912</v>
      </c>
      <c r="C1" s="23" t="s">
        <v>1913</v>
      </c>
      <c r="D1" s="24" t="s">
        <v>1914</v>
      </c>
      <c r="E1" s="3" t="s">
        <v>1915</v>
      </c>
      <c r="F1" s="3" t="s">
        <v>1916</v>
      </c>
      <c r="G1" s="3" t="s">
        <v>1917</v>
      </c>
      <c r="H1" s="3" t="s">
        <v>1918</v>
      </c>
      <c r="I1" s="23" t="s">
        <v>1919</v>
      </c>
      <c r="J1" s="23" t="s">
        <v>1920</v>
      </c>
      <c r="K1" s="29" t="s">
        <v>1921</v>
      </c>
      <c r="L1" s="29" t="s">
        <v>1922</v>
      </c>
      <c r="M1" s="4" t="s">
        <v>1923</v>
      </c>
      <c r="N1" s="4" t="s">
        <v>1924</v>
      </c>
      <c r="O1" s="4" t="s">
        <v>1925</v>
      </c>
      <c r="P1" s="4" t="s">
        <v>1926</v>
      </c>
      <c r="Q1" s="4" t="s">
        <v>1927</v>
      </c>
      <c r="R1" s="4" t="s">
        <v>11</v>
      </c>
      <c r="S1" s="4" t="s">
        <v>1928</v>
      </c>
      <c r="T1" s="4" t="s">
        <v>1929</v>
      </c>
      <c r="U1" s="4" t="s">
        <v>3</v>
      </c>
    </row>
    <row r="2" spans="1:21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36"/>
      <c r="L2" s="36"/>
      <c r="M2" s="44"/>
      <c r="N2" s="44"/>
      <c r="O2" s="10"/>
      <c r="P2" s="10"/>
      <c r="Q2" s="10"/>
      <c r="R2" s="10"/>
      <c r="S2" s="10"/>
      <c r="T2" s="10"/>
      <c r="U2" s="10"/>
    </row>
    <row r="3" spans="1:21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36"/>
      <c r="L3" s="36"/>
      <c r="M3" s="44"/>
      <c r="N3" s="44"/>
      <c r="O3" s="10"/>
      <c r="P3" s="10"/>
      <c r="Q3" s="10"/>
      <c r="R3" s="10"/>
      <c r="S3" s="10"/>
      <c r="T3" s="10"/>
      <c r="U3" s="10"/>
    </row>
    <row r="4" spans="1:21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36"/>
      <c r="L4" s="36"/>
      <c r="M4" s="44"/>
      <c r="N4" s="44"/>
      <c r="O4" s="10"/>
      <c r="P4" s="10"/>
      <c r="Q4" s="10"/>
      <c r="R4" s="10"/>
      <c r="S4" s="10"/>
      <c r="T4" s="10"/>
      <c r="U4" s="10"/>
    </row>
    <row r="5" spans="1:21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36"/>
      <c r="L5" s="36"/>
      <c r="M5" s="44"/>
      <c r="N5" s="44"/>
      <c r="O5" s="10"/>
      <c r="P5" s="10"/>
      <c r="Q5" s="10"/>
      <c r="R5" s="10"/>
      <c r="S5" s="10"/>
      <c r="T5" s="10"/>
      <c r="U5" s="10"/>
    </row>
    <row r="6" spans="1:21" ht="12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36"/>
      <c r="L6" s="36"/>
      <c r="M6" s="44"/>
      <c r="N6" s="44"/>
      <c r="O6" s="10"/>
      <c r="P6" s="10"/>
      <c r="Q6" s="10"/>
      <c r="R6" s="10"/>
      <c r="S6" s="10"/>
      <c r="T6" s="10"/>
      <c r="U6" s="10"/>
    </row>
    <row r="7" spans="1:21" ht="12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36"/>
      <c r="L7" s="36"/>
      <c r="M7" s="44"/>
      <c r="N7" s="44"/>
      <c r="O7" s="10"/>
      <c r="P7" s="10"/>
      <c r="Q7" s="10"/>
      <c r="R7" s="10"/>
      <c r="S7" s="10"/>
      <c r="T7" s="10"/>
      <c r="U7" s="10"/>
    </row>
    <row r="8" spans="1:21" ht="12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36"/>
      <c r="L8" s="36"/>
      <c r="M8" s="44"/>
      <c r="N8" s="44"/>
      <c r="O8" s="10"/>
      <c r="P8" s="10"/>
      <c r="Q8" s="10"/>
      <c r="R8" s="10"/>
      <c r="S8" s="10"/>
      <c r="T8" s="10"/>
      <c r="U8" s="10"/>
    </row>
    <row r="9" spans="1:21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36"/>
      <c r="L9" s="36"/>
      <c r="M9" s="44"/>
      <c r="N9" s="44"/>
      <c r="O9" s="10"/>
      <c r="P9" s="10"/>
      <c r="Q9" s="10"/>
      <c r="R9" s="10"/>
      <c r="S9" s="10"/>
      <c r="T9" s="10"/>
      <c r="U9" s="10"/>
    </row>
    <row r="10" spans="1:21" ht="12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36"/>
      <c r="L10" s="36"/>
      <c r="M10" s="44"/>
      <c r="N10" s="44"/>
      <c r="O10" s="10"/>
      <c r="P10" s="10"/>
      <c r="Q10" s="10"/>
      <c r="R10" s="10"/>
      <c r="S10" s="10"/>
      <c r="T10" s="10"/>
      <c r="U10" s="10"/>
    </row>
    <row r="11" spans="1:21" ht="12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36"/>
      <c r="L11" s="36"/>
      <c r="M11" s="44"/>
      <c r="N11" s="44"/>
      <c r="O11" s="10"/>
      <c r="P11" s="10"/>
      <c r="Q11" s="10"/>
      <c r="R11" s="10"/>
      <c r="S11" s="10"/>
      <c r="T11" s="10"/>
      <c r="U11" s="10"/>
    </row>
    <row r="12" spans="1:21" ht="12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36"/>
      <c r="L12" s="36"/>
      <c r="M12" s="44"/>
      <c r="N12" s="44"/>
      <c r="O12" s="10"/>
      <c r="P12" s="10"/>
      <c r="Q12" s="10"/>
      <c r="R12" s="10"/>
      <c r="S12" s="10"/>
      <c r="T12" s="10"/>
      <c r="U12" s="10"/>
    </row>
    <row r="13" spans="1:21" ht="12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36"/>
      <c r="L13" s="36"/>
      <c r="M13" s="44"/>
      <c r="N13" s="44"/>
      <c r="O13" s="10"/>
      <c r="P13" s="10"/>
      <c r="Q13" s="10"/>
      <c r="R13" s="10"/>
      <c r="S13" s="10"/>
      <c r="T13" s="10"/>
      <c r="U13" s="10"/>
    </row>
    <row r="14" spans="1:21" ht="12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36"/>
      <c r="L14" s="36"/>
      <c r="M14" s="44"/>
      <c r="N14" s="44"/>
      <c r="O14" s="10"/>
      <c r="P14" s="10"/>
      <c r="Q14" s="10"/>
      <c r="R14" s="10"/>
      <c r="S14" s="10"/>
      <c r="T14" s="10"/>
      <c r="U14" s="10"/>
    </row>
    <row r="15" spans="1:21" ht="12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6"/>
      <c r="L15" s="36"/>
      <c r="M15" s="44"/>
      <c r="N15" s="44"/>
      <c r="O15" s="10"/>
      <c r="P15" s="10"/>
      <c r="Q15" s="10"/>
      <c r="R15" s="10"/>
      <c r="S15" s="10"/>
      <c r="T15" s="10"/>
      <c r="U15" s="10"/>
    </row>
    <row r="16" spans="1:21" ht="12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6"/>
      <c r="L16" s="36"/>
      <c r="M16" s="44"/>
      <c r="N16" s="44"/>
      <c r="O16" s="10"/>
      <c r="P16" s="10"/>
      <c r="Q16" s="10"/>
      <c r="R16" s="10"/>
      <c r="S16" s="10"/>
      <c r="T16" s="10"/>
      <c r="U16" s="10"/>
    </row>
    <row r="17" spans="1:21" ht="12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36"/>
      <c r="L17" s="36"/>
      <c r="M17" s="44"/>
      <c r="N17" s="44"/>
      <c r="O17" s="10"/>
      <c r="P17" s="10"/>
      <c r="Q17" s="10"/>
      <c r="R17" s="10"/>
      <c r="S17" s="10"/>
      <c r="T17" s="10"/>
      <c r="U17" s="10"/>
    </row>
    <row r="18" spans="1:21" ht="12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36"/>
      <c r="L18" s="36"/>
      <c r="M18" s="44"/>
      <c r="N18" s="44"/>
      <c r="O18" s="10"/>
      <c r="P18" s="10"/>
      <c r="Q18" s="10"/>
      <c r="R18" s="10"/>
      <c r="S18" s="10"/>
      <c r="T18" s="10"/>
      <c r="U18" s="10"/>
    </row>
    <row r="19" spans="1:21" ht="12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36"/>
      <c r="L19" s="36"/>
      <c r="M19" s="44"/>
      <c r="N19" s="44"/>
      <c r="O19" s="10"/>
      <c r="P19" s="10"/>
      <c r="Q19" s="10"/>
      <c r="R19" s="10"/>
      <c r="S19" s="10"/>
      <c r="T19" s="10"/>
      <c r="U19" s="10"/>
    </row>
    <row r="20" spans="1:21" ht="12.7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36"/>
      <c r="L20" s="36"/>
      <c r="M20" s="44"/>
      <c r="N20" s="44"/>
      <c r="O20" s="10"/>
      <c r="P20" s="10"/>
      <c r="Q20" s="10"/>
      <c r="R20" s="10"/>
      <c r="S20" s="10"/>
      <c r="T20" s="10"/>
      <c r="U20" s="10"/>
    </row>
    <row r="21" spans="1:21" ht="12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36"/>
      <c r="L21" s="36"/>
      <c r="M21" s="44"/>
      <c r="N21" s="44"/>
      <c r="O21" s="10"/>
      <c r="P21" s="10"/>
      <c r="Q21" s="10"/>
      <c r="R21" s="10"/>
      <c r="S21" s="10"/>
      <c r="T21" s="10"/>
      <c r="U21" s="10"/>
    </row>
    <row r="22" spans="1:21" ht="12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36"/>
      <c r="L22" s="36"/>
      <c r="M22" s="44"/>
      <c r="N22" s="44"/>
      <c r="O22" s="10"/>
      <c r="P22" s="10"/>
      <c r="Q22" s="10"/>
      <c r="R22" s="10"/>
      <c r="S22" s="10"/>
      <c r="T22" s="10"/>
      <c r="U22" s="10"/>
    </row>
    <row r="23" spans="1:21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36"/>
      <c r="L23" s="36"/>
      <c r="M23" s="44"/>
      <c r="N23" s="44"/>
      <c r="O23" s="10"/>
      <c r="P23" s="10"/>
      <c r="Q23" s="10"/>
      <c r="R23" s="10"/>
      <c r="S23" s="10"/>
      <c r="T23" s="10"/>
      <c r="U23" s="10"/>
    </row>
    <row r="24" spans="1:21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36"/>
      <c r="L24" s="36"/>
      <c r="M24" s="44"/>
      <c r="N24" s="44"/>
      <c r="O24" s="10"/>
      <c r="P24" s="10"/>
      <c r="Q24" s="10"/>
      <c r="R24" s="10"/>
      <c r="S24" s="10"/>
      <c r="T24" s="10"/>
      <c r="U24" s="10"/>
    </row>
    <row r="25" spans="1:21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36"/>
      <c r="L25" s="36"/>
      <c r="M25" s="44"/>
      <c r="N25" s="44"/>
      <c r="O25" s="10"/>
      <c r="P25" s="10"/>
      <c r="Q25" s="10"/>
      <c r="R25" s="10"/>
      <c r="S25" s="10"/>
      <c r="T25" s="10"/>
      <c r="U25" s="10"/>
    </row>
    <row r="26" spans="1:21" ht="12.7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36"/>
      <c r="L26" s="36"/>
      <c r="M26" s="44"/>
      <c r="N26" s="44"/>
      <c r="O26" s="10"/>
      <c r="P26" s="10"/>
      <c r="Q26" s="10"/>
      <c r="R26" s="10"/>
      <c r="S26" s="10"/>
      <c r="T26" s="10"/>
      <c r="U26" s="10"/>
    </row>
    <row r="27" spans="1:21" ht="12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36"/>
      <c r="L27" s="36"/>
      <c r="M27" s="44"/>
      <c r="N27" s="44"/>
      <c r="O27" s="10"/>
      <c r="P27" s="10"/>
      <c r="Q27" s="10"/>
      <c r="R27" s="10"/>
      <c r="S27" s="10"/>
      <c r="T27" s="10"/>
      <c r="U27" s="10"/>
    </row>
    <row r="28" spans="1:21" ht="12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36"/>
      <c r="L28" s="36"/>
      <c r="M28" s="44"/>
      <c r="N28" s="44"/>
      <c r="O28" s="10"/>
      <c r="P28" s="10"/>
      <c r="Q28" s="10"/>
      <c r="R28" s="10"/>
      <c r="S28" s="10"/>
      <c r="T28" s="10"/>
      <c r="U28" s="10"/>
    </row>
    <row r="29" spans="1:21" ht="12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36"/>
      <c r="L29" s="36"/>
      <c r="M29" s="44"/>
      <c r="N29" s="44"/>
      <c r="O29" s="10"/>
      <c r="P29" s="10"/>
      <c r="Q29" s="10"/>
      <c r="R29" s="10"/>
      <c r="S29" s="10"/>
      <c r="T29" s="10"/>
      <c r="U29" s="10"/>
    </row>
    <row r="30" spans="1:21" ht="12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36"/>
      <c r="L30" s="36"/>
      <c r="M30" s="44"/>
      <c r="N30" s="44"/>
      <c r="O30" s="10"/>
      <c r="P30" s="10"/>
      <c r="Q30" s="10"/>
      <c r="R30" s="10"/>
      <c r="S30" s="10"/>
      <c r="T30" s="10"/>
      <c r="U30" s="10"/>
    </row>
    <row r="31" spans="1:21" ht="12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36"/>
      <c r="L31" s="36"/>
      <c r="M31" s="44"/>
      <c r="N31" s="44"/>
      <c r="O31" s="10"/>
      <c r="P31" s="10"/>
      <c r="Q31" s="10"/>
      <c r="R31" s="10"/>
      <c r="S31" s="10"/>
      <c r="T31" s="10"/>
      <c r="U31" s="10"/>
    </row>
    <row r="32" spans="1:21" ht="12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36"/>
      <c r="L32" s="36"/>
      <c r="M32" s="44"/>
      <c r="N32" s="44"/>
      <c r="O32" s="10"/>
      <c r="P32" s="10"/>
      <c r="Q32" s="10"/>
      <c r="R32" s="10"/>
      <c r="S32" s="10"/>
      <c r="T32" s="10"/>
      <c r="U32" s="10"/>
    </row>
    <row r="33" spans="1:21" ht="12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36"/>
      <c r="L33" s="36"/>
      <c r="M33" s="44"/>
      <c r="N33" s="44"/>
      <c r="O33" s="10"/>
      <c r="P33" s="10"/>
      <c r="Q33" s="10"/>
      <c r="R33" s="10"/>
      <c r="S33" s="10"/>
      <c r="T33" s="10"/>
      <c r="U33" s="10"/>
    </row>
    <row r="34" spans="1:21" ht="12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36"/>
      <c r="L34" s="36"/>
      <c r="M34" s="44"/>
      <c r="N34" s="44"/>
      <c r="O34" s="10"/>
      <c r="P34" s="10"/>
      <c r="Q34" s="10"/>
      <c r="R34" s="10"/>
      <c r="S34" s="10"/>
      <c r="T34" s="10"/>
      <c r="U34" s="10"/>
    </row>
    <row r="35" spans="1:21" ht="12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36"/>
      <c r="L35" s="36"/>
      <c r="M35" s="44"/>
      <c r="N35" s="44"/>
      <c r="O35" s="10"/>
      <c r="P35" s="10"/>
      <c r="Q35" s="10"/>
      <c r="R35" s="10"/>
      <c r="S35" s="10"/>
      <c r="T35" s="10"/>
      <c r="U35" s="10"/>
    </row>
    <row r="36" spans="1:21" ht="12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36"/>
      <c r="L36" s="36"/>
      <c r="M36" s="44"/>
      <c r="N36" s="44"/>
      <c r="O36" s="10"/>
      <c r="P36" s="10"/>
      <c r="Q36" s="10"/>
      <c r="R36" s="10"/>
      <c r="S36" s="10"/>
      <c r="T36" s="10"/>
      <c r="U36" s="10"/>
    </row>
    <row r="37" spans="1:21" ht="12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36"/>
      <c r="L37" s="36"/>
      <c r="M37" s="44"/>
      <c r="N37" s="44"/>
      <c r="O37" s="10"/>
      <c r="P37" s="10"/>
      <c r="Q37" s="10"/>
      <c r="R37" s="10"/>
      <c r="S37" s="10"/>
      <c r="T37" s="10"/>
      <c r="U37" s="10"/>
    </row>
    <row r="38" spans="1:21" ht="12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36"/>
      <c r="L38" s="36"/>
      <c r="M38" s="44"/>
      <c r="N38" s="44"/>
      <c r="O38" s="10"/>
      <c r="P38" s="10"/>
      <c r="Q38" s="10"/>
      <c r="R38" s="10"/>
      <c r="S38" s="10"/>
      <c r="T38" s="10"/>
      <c r="U38" s="10"/>
    </row>
    <row r="39" spans="1:21" ht="12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36"/>
      <c r="L39" s="36"/>
      <c r="M39" s="44"/>
      <c r="N39" s="44"/>
      <c r="O39" s="10"/>
      <c r="P39" s="10"/>
      <c r="Q39" s="10"/>
      <c r="R39" s="10"/>
      <c r="S39" s="10"/>
      <c r="T39" s="10"/>
      <c r="U39" s="10"/>
    </row>
    <row r="40" spans="1:21" ht="12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36"/>
      <c r="L40" s="36"/>
      <c r="M40" s="44"/>
      <c r="N40" s="44"/>
      <c r="O40" s="10"/>
      <c r="P40" s="10"/>
      <c r="Q40" s="10"/>
      <c r="R40" s="10"/>
      <c r="S40" s="10"/>
      <c r="T40" s="10"/>
      <c r="U40" s="10"/>
    </row>
    <row r="41" spans="1:21" ht="12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36"/>
      <c r="L41" s="36"/>
      <c r="M41" s="44"/>
      <c r="N41" s="44"/>
      <c r="O41" s="10"/>
      <c r="P41" s="10"/>
      <c r="Q41" s="10"/>
      <c r="R41" s="10"/>
      <c r="S41" s="10"/>
      <c r="T41" s="10"/>
      <c r="U41" s="10"/>
    </row>
    <row r="42" spans="1:21" ht="12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36"/>
      <c r="L42" s="36"/>
      <c r="M42" s="44"/>
      <c r="N42" s="44"/>
      <c r="O42" s="10"/>
      <c r="P42" s="10"/>
      <c r="Q42" s="10"/>
      <c r="R42" s="10"/>
      <c r="S42" s="10"/>
      <c r="T42" s="10"/>
      <c r="U42" s="10"/>
    </row>
    <row r="43" spans="1:21" ht="12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36"/>
      <c r="L43" s="36"/>
      <c r="M43" s="44"/>
      <c r="N43" s="44"/>
      <c r="O43" s="10"/>
      <c r="P43" s="10"/>
      <c r="Q43" s="10"/>
      <c r="R43" s="10"/>
      <c r="S43" s="10"/>
      <c r="T43" s="10"/>
      <c r="U43" s="10"/>
    </row>
    <row r="44" spans="1:21" ht="12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36"/>
      <c r="L44" s="36"/>
      <c r="M44" s="44"/>
      <c r="N44" s="44"/>
      <c r="O44" s="10"/>
      <c r="P44" s="10"/>
      <c r="Q44" s="10"/>
      <c r="R44" s="10"/>
      <c r="S44" s="10"/>
      <c r="T44" s="10"/>
      <c r="U44" s="10"/>
    </row>
    <row r="45" spans="1:21" ht="12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36"/>
      <c r="L45" s="36"/>
      <c r="M45" s="44"/>
      <c r="N45" s="44"/>
      <c r="O45" s="10"/>
      <c r="P45" s="10"/>
      <c r="Q45" s="10"/>
      <c r="R45" s="10"/>
      <c r="S45" s="10"/>
      <c r="T45" s="10"/>
      <c r="U45" s="10"/>
    </row>
    <row r="46" spans="1:21" ht="12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36"/>
      <c r="L46" s="36"/>
      <c r="M46" s="44"/>
      <c r="N46" s="44"/>
      <c r="O46" s="10"/>
      <c r="P46" s="10"/>
      <c r="Q46" s="10"/>
      <c r="R46" s="10"/>
      <c r="S46" s="10"/>
      <c r="T46" s="10"/>
      <c r="U46" s="10"/>
    </row>
    <row r="47" spans="1:21" ht="12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36"/>
      <c r="L47" s="36"/>
      <c r="M47" s="44"/>
      <c r="N47" s="44"/>
      <c r="O47" s="10"/>
      <c r="P47" s="10"/>
      <c r="Q47" s="10"/>
      <c r="R47" s="10"/>
      <c r="S47" s="10"/>
      <c r="T47" s="10"/>
      <c r="U47" s="10"/>
    </row>
    <row r="48" spans="1:21" ht="12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36"/>
      <c r="L48" s="36"/>
      <c r="M48" s="44"/>
      <c r="N48" s="44"/>
      <c r="O48" s="10"/>
      <c r="P48" s="10"/>
      <c r="Q48" s="10"/>
      <c r="R48" s="10"/>
      <c r="S48" s="10"/>
      <c r="T48" s="10"/>
      <c r="U48" s="10"/>
    </row>
    <row r="49" spans="1:21" ht="12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36"/>
      <c r="L49" s="36"/>
      <c r="M49" s="44"/>
      <c r="N49" s="44"/>
      <c r="O49" s="10"/>
      <c r="P49" s="10"/>
      <c r="Q49" s="10"/>
      <c r="R49" s="10"/>
      <c r="S49" s="10"/>
      <c r="T49" s="10"/>
      <c r="U49" s="10"/>
    </row>
    <row r="50" spans="1:21" ht="12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36"/>
      <c r="L50" s="36"/>
      <c r="M50" s="44"/>
      <c r="N50" s="44"/>
      <c r="O50" s="10"/>
      <c r="P50" s="10"/>
      <c r="Q50" s="10"/>
      <c r="R50" s="10"/>
      <c r="S50" s="10"/>
      <c r="T50" s="10"/>
      <c r="U50" s="10"/>
    </row>
    <row r="51" spans="1:21" ht="12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36"/>
      <c r="L51" s="36"/>
      <c r="M51" s="44"/>
      <c r="N51" s="44"/>
      <c r="O51" s="10"/>
      <c r="P51" s="10"/>
      <c r="Q51" s="10"/>
      <c r="R51" s="10"/>
      <c r="S51" s="10"/>
      <c r="T51" s="10"/>
      <c r="U51" s="10"/>
    </row>
    <row r="52" spans="1:21" ht="12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36"/>
      <c r="L52" s="36"/>
      <c r="M52" s="44"/>
      <c r="N52" s="44"/>
      <c r="O52" s="10"/>
      <c r="P52" s="10"/>
      <c r="Q52" s="10"/>
      <c r="R52" s="10"/>
      <c r="S52" s="10"/>
      <c r="T52" s="10"/>
      <c r="U52" s="10"/>
    </row>
    <row r="53" spans="1:21" ht="12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36"/>
      <c r="L53" s="36"/>
      <c r="M53" s="44"/>
      <c r="N53" s="44"/>
      <c r="O53" s="10"/>
      <c r="P53" s="10"/>
      <c r="Q53" s="10"/>
      <c r="R53" s="10"/>
      <c r="S53" s="10"/>
      <c r="T53" s="10"/>
      <c r="U53" s="10"/>
    </row>
    <row r="54" spans="1:21" ht="12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36"/>
      <c r="L54" s="36"/>
      <c r="M54" s="44"/>
      <c r="N54" s="44"/>
      <c r="O54" s="10"/>
      <c r="P54" s="10"/>
      <c r="Q54" s="10"/>
      <c r="R54" s="10"/>
      <c r="S54" s="10"/>
      <c r="T54" s="10"/>
      <c r="U54" s="10"/>
    </row>
    <row r="55" spans="1:21" ht="12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36"/>
      <c r="L55" s="36"/>
      <c r="M55" s="44"/>
      <c r="N55" s="44"/>
      <c r="O55" s="10"/>
      <c r="P55" s="10"/>
      <c r="Q55" s="10"/>
      <c r="R55" s="10"/>
      <c r="S55" s="10"/>
      <c r="T55" s="10"/>
      <c r="U55" s="10"/>
    </row>
    <row r="56" spans="1:21" ht="12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36"/>
      <c r="L56" s="36"/>
      <c r="M56" s="44"/>
      <c r="N56" s="44"/>
      <c r="O56" s="10"/>
      <c r="P56" s="10"/>
      <c r="Q56" s="10"/>
      <c r="R56" s="10"/>
      <c r="S56" s="10"/>
      <c r="T56" s="10"/>
      <c r="U56" s="10"/>
    </row>
    <row r="57" spans="1:21" ht="12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36"/>
      <c r="L57" s="36"/>
      <c r="M57" s="44"/>
      <c r="N57" s="44"/>
      <c r="O57" s="10"/>
      <c r="P57" s="10"/>
      <c r="Q57" s="10"/>
      <c r="R57" s="10"/>
      <c r="S57" s="10"/>
      <c r="T57" s="10"/>
      <c r="U57" s="10"/>
    </row>
    <row r="58" spans="1:21" ht="12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36"/>
      <c r="L58" s="36"/>
      <c r="M58" s="44"/>
      <c r="N58" s="44"/>
      <c r="O58" s="10"/>
      <c r="P58" s="10"/>
      <c r="Q58" s="10"/>
      <c r="R58" s="10"/>
      <c r="S58" s="10"/>
      <c r="T58" s="10"/>
      <c r="U58" s="10"/>
    </row>
    <row r="59" spans="1:21" ht="12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36"/>
      <c r="L59" s="36"/>
      <c r="M59" s="44"/>
      <c r="N59" s="44"/>
      <c r="O59" s="10"/>
      <c r="P59" s="10"/>
      <c r="Q59" s="10"/>
      <c r="R59" s="10"/>
      <c r="S59" s="10"/>
      <c r="T59" s="10"/>
      <c r="U59" s="10"/>
    </row>
    <row r="60" spans="1:21" ht="12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36"/>
      <c r="L60" s="36"/>
      <c r="M60" s="44"/>
      <c r="N60" s="44"/>
      <c r="O60" s="10"/>
      <c r="P60" s="10"/>
      <c r="Q60" s="10"/>
      <c r="R60" s="10"/>
      <c r="S60" s="10"/>
      <c r="T60" s="10"/>
      <c r="U60" s="10"/>
    </row>
    <row r="61" spans="1:21" ht="12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36"/>
      <c r="L61" s="36"/>
      <c r="M61" s="44"/>
      <c r="N61" s="44"/>
      <c r="O61" s="10"/>
      <c r="P61" s="10"/>
      <c r="Q61" s="10"/>
      <c r="R61" s="10"/>
      <c r="S61" s="10"/>
      <c r="T61" s="10"/>
      <c r="U61" s="10"/>
    </row>
    <row r="62" spans="1:21" ht="12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36"/>
      <c r="L62" s="36"/>
      <c r="M62" s="44"/>
      <c r="N62" s="44"/>
      <c r="O62" s="10"/>
      <c r="P62" s="10"/>
      <c r="Q62" s="10"/>
      <c r="R62" s="10"/>
      <c r="S62" s="10"/>
      <c r="T62" s="10"/>
      <c r="U62" s="10"/>
    </row>
    <row r="63" spans="1:21" ht="12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36"/>
      <c r="L63" s="36"/>
      <c r="M63" s="44"/>
      <c r="N63" s="44"/>
      <c r="O63" s="10"/>
      <c r="P63" s="10"/>
      <c r="Q63" s="10"/>
      <c r="R63" s="10"/>
      <c r="S63" s="10"/>
      <c r="T63" s="10"/>
      <c r="U63" s="10"/>
    </row>
    <row r="64" spans="1:21" ht="12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36"/>
      <c r="L64" s="36"/>
      <c r="M64" s="44"/>
      <c r="N64" s="44"/>
      <c r="O64" s="10"/>
      <c r="P64" s="10"/>
      <c r="Q64" s="10"/>
      <c r="R64" s="10"/>
      <c r="S64" s="10"/>
      <c r="T64" s="10"/>
      <c r="U64" s="10"/>
    </row>
    <row r="65" spans="1:21" ht="12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36"/>
      <c r="L65" s="36"/>
      <c r="M65" s="44"/>
      <c r="N65" s="44"/>
      <c r="O65" s="10"/>
      <c r="P65" s="10"/>
      <c r="Q65" s="10"/>
      <c r="R65" s="10"/>
      <c r="S65" s="10"/>
      <c r="T65" s="10"/>
      <c r="U65" s="10"/>
    </row>
    <row r="66" spans="1:21" ht="12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36"/>
      <c r="L66" s="36"/>
      <c r="M66" s="44"/>
      <c r="N66" s="44"/>
      <c r="O66" s="10"/>
      <c r="P66" s="10"/>
      <c r="Q66" s="10"/>
      <c r="R66" s="10"/>
      <c r="S66" s="10"/>
      <c r="T66" s="10"/>
      <c r="U66" s="10"/>
    </row>
    <row r="67" spans="1:21" ht="12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36"/>
      <c r="L67" s="36"/>
      <c r="M67" s="44"/>
      <c r="N67" s="44"/>
      <c r="O67" s="10"/>
      <c r="P67" s="10"/>
      <c r="Q67" s="10"/>
      <c r="R67" s="10"/>
      <c r="S67" s="10"/>
      <c r="T67" s="10"/>
      <c r="U67" s="10"/>
    </row>
    <row r="68" spans="1:21" ht="12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36"/>
      <c r="L68" s="36"/>
      <c r="M68" s="44"/>
      <c r="N68" s="44"/>
      <c r="O68" s="10"/>
      <c r="P68" s="10"/>
      <c r="Q68" s="10"/>
      <c r="R68" s="10"/>
      <c r="S68" s="10"/>
      <c r="T68" s="10"/>
      <c r="U68" s="10"/>
    </row>
    <row r="69" spans="1:21" ht="12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36"/>
      <c r="L69" s="36"/>
      <c r="M69" s="44"/>
      <c r="N69" s="44"/>
      <c r="O69" s="10"/>
      <c r="P69" s="10"/>
      <c r="Q69" s="10"/>
      <c r="R69" s="10"/>
      <c r="S69" s="10"/>
      <c r="T69" s="10"/>
      <c r="U69" s="10"/>
    </row>
    <row r="70" spans="1:21" ht="12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36"/>
      <c r="L70" s="36"/>
      <c r="M70" s="44"/>
      <c r="N70" s="44"/>
      <c r="O70" s="10"/>
      <c r="P70" s="10"/>
      <c r="Q70" s="10"/>
      <c r="R70" s="10"/>
      <c r="S70" s="10"/>
      <c r="T70" s="10"/>
      <c r="U70" s="10"/>
    </row>
    <row r="71" spans="1:21" ht="12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36"/>
      <c r="L71" s="36"/>
      <c r="M71" s="44"/>
      <c r="N71" s="44"/>
      <c r="O71" s="10"/>
      <c r="P71" s="10"/>
      <c r="Q71" s="10"/>
      <c r="R71" s="10"/>
      <c r="S71" s="10"/>
      <c r="T71" s="10"/>
      <c r="U71" s="10"/>
    </row>
    <row r="72" spans="1:21" ht="12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36"/>
      <c r="L72" s="36"/>
      <c r="M72" s="44"/>
      <c r="N72" s="44"/>
      <c r="O72" s="10"/>
      <c r="P72" s="10"/>
      <c r="Q72" s="10"/>
      <c r="R72" s="10"/>
      <c r="S72" s="10"/>
      <c r="T72" s="10"/>
      <c r="U72" s="10"/>
    </row>
    <row r="73" spans="1:21" ht="12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36"/>
      <c r="L73" s="36"/>
      <c r="M73" s="44"/>
      <c r="N73" s="44"/>
      <c r="O73" s="10"/>
      <c r="P73" s="10"/>
      <c r="Q73" s="10"/>
      <c r="R73" s="10"/>
      <c r="S73" s="10"/>
      <c r="T73" s="10"/>
      <c r="U73" s="10"/>
    </row>
    <row r="74" spans="1:21" ht="12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36"/>
      <c r="L74" s="36"/>
      <c r="M74" s="44"/>
      <c r="N74" s="44"/>
      <c r="O74" s="10"/>
      <c r="P74" s="10"/>
      <c r="Q74" s="10"/>
      <c r="R74" s="10"/>
      <c r="S74" s="10"/>
      <c r="T74" s="10"/>
      <c r="U74" s="10"/>
    </row>
    <row r="75" spans="1:21" ht="12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36"/>
      <c r="L75" s="36"/>
      <c r="M75" s="44"/>
      <c r="N75" s="44"/>
      <c r="O75" s="10"/>
      <c r="P75" s="10"/>
      <c r="Q75" s="10"/>
      <c r="R75" s="10"/>
      <c r="S75" s="10"/>
      <c r="T75" s="10"/>
      <c r="U75" s="10"/>
    </row>
    <row r="76" spans="1:21" ht="12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36"/>
      <c r="L76" s="36"/>
      <c r="M76" s="44"/>
      <c r="N76" s="44"/>
      <c r="O76" s="10"/>
      <c r="P76" s="10"/>
      <c r="Q76" s="10"/>
      <c r="R76" s="10"/>
      <c r="S76" s="10"/>
      <c r="T76" s="10"/>
      <c r="U76" s="10"/>
    </row>
    <row r="77" spans="1:21" ht="12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36"/>
      <c r="L77" s="36"/>
      <c r="M77" s="44"/>
      <c r="N77" s="44"/>
      <c r="O77" s="10"/>
      <c r="P77" s="10"/>
      <c r="Q77" s="10"/>
      <c r="R77" s="10"/>
      <c r="S77" s="10"/>
      <c r="T77" s="10"/>
      <c r="U77" s="10"/>
    </row>
    <row r="78" spans="1:21" ht="12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36"/>
      <c r="L78" s="36"/>
      <c r="M78" s="44"/>
      <c r="N78" s="44"/>
      <c r="O78" s="10"/>
      <c r="P78" s="10"/>
      <c r="Q78" s="10"/>
      <c r="R78" s="10"/>
      <c r="S78" s="10"/>
      <c r="T78" s="10"/>
      <c r="U78" s="10"/>
    </row>
    <row r="79" spans="1:21" ht="12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36"/>
      <c r="L79" s="36"/>
      <c r="M79" s="44"/>
      <c r="N79" s="44"/>
      <c r="O79" s="10"/>
      <c r="P79" s="10"/>
      <c r="Q79" s="10"/>
      <c r="R79" s="10"/>
      <c r="S79" s="10"/>
      <c r="T79" s="10"/>
      <c r="U79" s="10"/>
    </row>
    <row r="80" spans="1:21" ht="12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36"/>
      <c r="L80" s="36"/>
      <c r="M80" s="44"/>
      <c r="N80" s="44"/>
      <c r="O80" s="10"/>
      <c r="P80" s="10"/>
      <c r="Q80" s="10"/>
      <c r="R80" s="10"/>
      <c r="S80" s="10"/>
      <c r="T80" s="10"/>
      <c r="U80" s="10"/>
    </row>
    <row r="81" spans="1:21" ht="12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36"/>
      <c r="L81" s="36"/>
      <c r="M81" s="44"/>
      <c r="N81" s="44"/>
      <c r="O81" s="10"/>
      <c r="P81" s="10"/>
      <c r="Q81" s="10"/>
      <c r="R81" s="10"/>
      <c r="S81" s="10"/>
      <c r="T81" s="10"/>
      <c r="U81" s="10"/>
    </row>
    <row r="82" spans="1:21" ht="12.7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36"/>
      <c r="L82" s="36"/>
      <c r="M82" s="44"/>
      <c r="N82" s="44"/>
      <c r="O82" s="10"/>
      <c r="P82" s="10"/>
      <c r="Q82" s="10"/>
      <c r="R82" s="10"/>
      <c r="S82" s="10"/>
      <c r="T82" s="10"/>
      <c r="U82" s="10"/>
    </row>
    <row r="83" spans="1:21" ht="12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36"/>
      <c r="L83" s="36"/>
      <c r="M83" s="44"/>
      <c r="N83" s="44"/>
      <c r="O83" s="10"/>
      <c r="P83" s="10"/>
      <c r="Q83" s="10"/>
      <c r="R83" s="10"/>
      <c r="S83" s="10"/>
      <c r="T83" s="10"/>
      <c r="U83" s="10"/>
    </row>
    <row r="84" spans="1:21" ht="12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36"/>
      <c r="L84" s="36"/>
      <c r="M84" s="44"/>
      <c r="N84" s="44"/>
      <c r="O84" s="10"/>
      <c r="P84" s="10"/>
      <c r="Q84" s="10"/>
      <c r="R84" s="10"/>
      <c r="S84" s="10"/>
      <c r="T84" s="10"/>
      <c r="U84" s="10"/>
    </row>
    <row r="85" spans="1:21" ht="12.7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36"/>
      <c r="L85" s="36"/>
      <c r="M85" s="44"/>
      <c r="N85" s="44"/>
      <c r="O85" s="10"/>
      <c r="P85" s="10"/>
      <c r="Q85" s="10"/>
      <c r="R85" s="10"/>
      <c r="S85" s="10"/>
      <c r="T85" s="10"/>
      <c r="U85" s="10"/>
    </row>
    <row r="86" spans="1:21" ht="12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36"/>
      <c r="L86" s="36"/>
      <c r="M86" s="44"/>
      <c r="N86" s="44"/>
      <c r="O86" s="10"/>
      <c r="P86" s="10"/>
      <c r="Q86" s="10"/>
      <c r="R86" s="10"/>
      <c r="S86" s="10"/>
      <c r="T86" s="10"/>
      <c r="U86" s="10"/>
    </row>
    <row r="87" spans="1:21" ht="12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36"/>
      <c r="L87" s="36"/>
      <c r="M87" s="44"/>
      <c r="N87" s="44"/>
      <c r="O87" s="10"/>
      <c r="P87" s="10"/>
      <c r="Q87" s="10"/>
      <c r="R87" s="10"/>
      <c r="S87" s="10"/>
      <c r="T87" s="10"/>
      <c r="U87" s="10"/>
    </row>
    <row r="88" spans="1:21" ht="12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36"/>
      <c r="L88" s="36"/>
      <c r="M88" s="44"/>
      <c r="N88" s="44"/>
      <c r="O88" s="10"/>
      <c r="P88" s="10"/>
      <c r="Q88" s="10"/>
      <c r="R88" s="10"/>
      <c r="S88" s="10"/>
      <c r="T88" s="10"/>
      <c r="U88" s="10"/>
    </row>
    <row r="89" spans="1:21" ht="12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36"/>
      <c r="L89" s="36"/>
      <c r="M89" s="44"/>
      <c r="N89" s="44"/>
      <c r="O89" s="10"/>
      <c r="P89" s="10"/>
      <c r="Q89" s="10"/>
      <c r="R89" s="10"/>
      <c r="S89" s="10"/>
      <c r="T89" s="10"/>
      <c r="U89" s="10"/>
    </row>
    <row r="90" spans="1:21" ht="12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36"/>
      <c r="L90" s="36"/>
      <c r="M90" s="44"/>
      <c r="N90" s="44"/>
      <c r="O90" s="10"/>
      <c r="P90" s="10"/>
      <c r="Q90" s="10"/>
      <c r="R90" s="10"/>
      <c r="S90" s="10"/>
      <c r="T90" s="10"/>
      <c r="U90" s="10"/>
    </row>
    <row r="91" spans="1:21" ht="12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36"/>
      <c r="L91" s="36"/>
      <c r="M91" s="44"/>
      <c r="N91" s="44"/>
      <c r="O91" s="10"/>
      <c r="P91" s="10"/>
      <c r="Q91" s="10"/>
      <c r="R91" s="10"/>
      <c r="S91" s="10"/>
      <c r="T91" s="10"/>
      <c r="U91" s="10"/>
    </row>
    <row r="92" spans="1:21" ht="12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36"/>
      <c r="L92" s="36"/>
      <c r="M92" s="44"/>
      <c r="N92" s="44"/>
      <c r="O92" s="10"/>
      <c r="P92" s="10"/>
      <c r="Q92" s="10"/>
      <c r="R92" s="10"/>
      <c r="S92" s="10"/>
      <c r="T92" s="10"/>
      <c r="U92" s="10"/>
    </row>
    <row r="93" spans="1:21" ht="12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36"/>
      <c r="L93" s="36"/>
      <c r="M93" s="44"/>
      <c r="N93" s="44"/>
      <c r="O93" s="10"/>
      <c r="P93" s="10"/>
      <c r="Q93" s="10"/>
      <c r="R93" s="10"/>
      <c r="S93" s="10"/>
      <c r="T93" s="10"/>
      <c r="U93" s="10"/>
    </row>
    <row r="94" spans="1:21" ht="12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36"/>
      <c r="L94" s="36"/>
      <c r="M94" s="44"/>
      <c r="N94" s="44"/>
      <c r="O94" s="10"/>
      <c r="P94" s="10"/>
      <c r="Q94" s="10"/>
      <c r="R94" s="10"/>
      <c r="S94" s="10"/>
      <c r="T94" s="10"/>
      <c r="U94" s="10"/>
    </row>
    <row r="95" spans="1:21" ht="12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36"/>
      <c r="L95" s="36"/>
      <c r="M95" s="44"/>
      <c r="N95" s="44"/>
      <c r="O95" s="10"/>
      <c r="P95" s="10"/>
      <c r="Q95" s="10"/>
      <c r="R95" s="10"/>
      <c r="S95" s="10"/>
      <c r="T95" s="10"/>
      <c r="U95" s="10"/>
    </row>
    <row r="96" spans="1:21" ht="12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36"/>
      <c r="L96" s="36"/>
      <c r="M96" s="44"/>
      <c r="N96" s="44"/>
      <c r="O96" s="10"/>
      <c r="P96" s="10"/>
      <c r="Q96" s="10"/>
      <c r="R96" s="10"/>
      <c r="S96" s="10"/>
      <c r="T96" s="10"/>
      <c r="U96" s="10"/>
    </row>
    <row r="97" spans="1:21" ht="12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36"/>
      <c r="L97" s="36"/>
      <c r="M97" s="44"/>
      <c r="N97" s="44"/>
      <c r="O97" s="10"/>
      <c r="P97" s="10"/>
      <c r="Q97" s="10"/>
      <c r="R97" s="10"/>
      <c r="S97" s="10"/>
      <c r="T97" s="10"/>
      <c r="U97" s="10"/>
    </row>
    <row r="98" spans="1:21" ht="12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36"/>
      <c r="L98" s="36"/>
      <c r="M98" s="44"/>
      <c r="N98" s="44"/>
      <c r="O98" s="10"/>
      <c r="P98" s="10"/>
      <c r="Q98" s="10"/>
      <c r="R98" s="10"/>
      <c r="S98" s="10"/>
      <c r="T98" s="10"/>
      <c r="U98" s="10"/>
    </row>
    <row r="99" spans="1:21" ht="12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36"/>
      <c r="L99" s="36"/>
      <c r="M99" s="44"/>
      <c r="N99" s="44"/>
      <c r="O99" s="10"/>
      <c r="P99" s="10"/>
      <c r="Q99" s="10"/>
      <c r="R99" s="10"/>
      <c r="S99" s="10"/>
      <c r="T99" s="10"/>
      <c r="U99" s="10"/>
    </row>
    <row r="100" spans="1:21" ht="12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36"/>
      <c r="L100" s="36"/>
      <c r="M100" s="44"/>
      <c r="N100" s="44"/>
      <c r="O100" s="10"/>
      <c r="P100" s="10"/>
      <c r="Q100" s="10"/>
      <c r="R100" s="10"/>
      <c r="S100" s="10"/>
      <c r="T100" s="10"/>
      <c r="U100" s="10"/>
    </row>
    <row r="101" spans="1:21" ht="12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36"/>
      <c r="L101" s="36"/>
      <c r="M101" s="44"/>
      <c r="N101" s="44"/>
      <c r="O101" s="10"/>
      <c r="P101" s="10"/>
      <c r="Q101" s="10"/>
      <c r="R101" s="10"/>
      <c r="S101" s="10"/>
      <c r="T101" s="10"/>
      <c r="U101" s="10"/>
    </row>
    <row r="102" spans="1:21" ht="12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36"/>
      <c r="L102" s="36"/>
      <c r="M102" s="44"/>
      <c r="N102" s="44"/>
      <c r="O102" s="10"/>
      <c r="P102" s="10"/>
      <c r="Q102" s="10"/>
      <c r="R102" s="10"/>
      <c r="S102" s="10"/>
      <c r="T102" s="10"/>
      <c r="U102" s="10"/>
    </row>
    <row r="103" spans="1:21" ht="12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36"/>
      <c r="L103" s="36"/>
      <c r="M103" s="44"/>
      <c r="N103" s="44"/>
      <c r="O103" s="10"/>
      <c r="P103" s="10"/>
      <c r="Q103" s="10"/>
      <c r="R103" s="10"/>
      <c r="S103" s="10"/>
      <c r="T103" s="10"/>
      <c r="U103" s="10"/>
    </row>
    <row r="104" spans="1:21" ht="12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36"/>
      <c r="L104" s="36"/>
      <c r="M104" s="44"/>
      <c r="N104" s="44"/>
      <c r="O104" s="10"/>
      <c r="P104" s="10"/>
      <c r="Q104" s="10"/>
      <c r="R104" s="10"/>
      <c r="S104" s="10"/>
      <c r="T104" s="10"/>
      <c r="U104" s="10"/>
    </row>
    <row r="105" spans="1:21" ht="12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36"/>
      <c r="L105" s="36"/>
      <c r="M105" s="44"/>
      <c r="N105" s="44"/>
      <c r="O105" s="10"/>
      <c r="P105" s="10"/>
      <c r="Q105" s="10"/>
      <c r="R105" s="10"/>
      <c r="S105" s="10"/>
      <c r="T105" s="10"/>
      <c r="U105" s="10"/>
    </row>
    <row r="106" spans="1:21" ht="12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36"/>
      <c r="L106" s="36"/>
      <c r="M106" s="44"/>
      <c r="N106" s="44"/>
      <c r="O106" s="10"/>
      <c r="P106" s="10"/>
      <c r="Q106" s="10"/>
      <c r="R106" s="10"/>
      <c r="S106" s="10"/>
      <c r="T106" s="10"/>
      <c r="U106" s="10"/>
    </row>
    <row r="107" spans="1:21" ht="12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36"/>
      <c r="L107" s="36"/>
      <c r="M107" s="44"/>
      <c r="N107" s="44"/>
      <c r="O107" s="10"/>
      <c r="P107" s="10"/>
      <c r="Q107" s="10"/>
      <c r="R107" s="10"/>
      <c r="S107" s="10"/>
      <c r="T107" s="10"/>
      <c r="U107" s="10"/>
    </row>
    <row r="108" spans="1:21" ht="12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36"/>
      <c r="L108" s="36"/>
      <c r="M108" s="44"/>
      <c r="N108" s="44"/>
      <c r="O108" s="10"/>
      <c r="P108" s="10"/>
      <c r="Q108" s="10"/>
      <c r="R108" s="10"/>
      <c r="S108" s="10"/>
      <c r="T108" s="10"/>
      <c r="U108" s="10"/>
    </row>
    <row r="109" spans="1:21" ht="12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36"/>
      <c r="L109" s="36"/>
      <c r="M109" s="44"/>
      <c r="N109" s="44"/>
      <c r="O109" s="10"/>
      <c r="P109" s="10"/>
      <c r="Q109" s="10"/>
      <c r="R109" s="10"/>
      <c r="S109" s="10"/>
      <c r="T109" s="10"/>
      <c r="U109" s="10"/>
    </row>
    <row r="110" spans="1:21" ht="12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36"/>
      <c r="L110" s="36"/>
      <c r="M110" s="44"/>
      <c r="N110" s="44"/>
      <c r="O110" s="10"/>
      <c r="P110" s="10"/>
      <c r="Q110" s="10"/>
      <c r="R110" s="10"/>
      <c r="S110" s="10"/>
      <c r="T110" s="10"/>
      <c r="U110" s="10"/>
    </row>
    <row r="111" spans="1:21" ht="12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36"/>
      <c r="L111" s="36"/>
      <c r="M111" s="44"/>
      <c r="N111" s="44"/>
      <c r="O111" s="10"/>
      <c r="P111" s="10"/>
      <c r="Q111" s="10"/>
      <c r="R111" s="10"/>
      <c r="S111" s="10"/>
      <c r="T111" s="10"/>
      <c r="U111" s="10"/>
    </row>
    <row r="112" spans="1:21" ht="12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36"/>
      <c r="L112" s="36"/>
      <c r="M112" s="44"/>
      <c r="N112" s="44"/>
      <c r="O112" s="10"/>
      <c r="P112" s="10"/>
      <c r="Q112" s="10"/>
      <c r="R112" s="10"/>
      <c r="S112" s="10"/>
      <c r="T112" s="10"/>
      <c r="U112" s="10"/>
    </row>
    <row r="113" spans="1:21" ht="12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36"/>
      <c r="L113" s="36"/>
      <c r="M113" s="44"/>
      <c r="N113" s="44"/>
      <c r="O113" s="10"/>
      <c r="P113" s="10"/>
      <c r="Q113" s="10"/>
      <c r="R113" s="10"/>
      <c r="S113" s="10"/>
      <c r="T113" s="10"/>
      <c r="U113" s="10"/>
    </row>
    <row r="114" spans="1:21" ht="12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36"/>
      <c r="L114" s="36"/>
      <c r="M114" s="44"/>
      <c r="N114" s="44"/>
      <c r="O114" s="10"/>
      <c r="P114" s="10"/>
      <c r="Q114" s="10"/>
      <c r="R114" s="10"/>
      <c r="S114" s="10"/>
      <c r="T114" s="10"/>
      <c r="U114" s="10"/>
    </row>
    <row r="115" spans="1:21" ht="12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36"/>
      <c r="L115" s="36"/>
      <c r="M115" s="44"/>
      <c r="N115" s="44"/>
      <c r="O115" s="10"/>
      <c r="P115" s="10"/>
      <c r="Q115" s="10"/>
      <c r="R115" s="10"/>
      <c r="S115" s="10"/>
      <c r="T115" s="10"/>
      <c r="U115" s="10"/>
    </row>
    <row r="116" spans="1:21" ht="12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36"/>
      <c r="L116" s="36"/>
      <c r="M116" s="44"/>
      <c r="N116" s="44"/>
      <c r="O116" s="10"/>
      <c r="P116" s="10"/>
      <c r="Q116" s="10"/>
      <c r="R116" s="10"/>
      <c r="S116" s="10"/>
      <c r="T116" s="10"/>
      <c r="U116" s="10"/>
    </row>
    <row r="117" spans="1:21" ht="12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36"/>
      <c r="L117" s="36"/>
      <c r="M117" s="44"/>
      <c r="N117" s="44"/>
      <c r="O117" s="10"/>
      <c r="P117" s="10"/>
      <c r="Q117" s="10"/>
      <c r="R117" s="10"/>
      <c r="S117" s="10"/>
      <c r="T117" s="10"/>
      <c r="U117" s="10"/>
    </row>
    <row r="118" spans="1:21" ht="12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36"/>
      <c r="L118" s="36"/>
      <c r="M118" s="44"/>
      <c r="N118" s="44"/>
      <c r="O118" s="10"/>
      <c r="P118" s="10"/>
      <c r="Q118" s="10"/>
      <c r="R118" s="10"/>
      <c r="S118" s="10"/>
      <c r="T118" s="10"/>
      <c r="U118" s="10"/>
    </row>
    <row r="119" spans="1:21" ht="12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36"/>
      <c r="L119" s="36"/>
      <c r="M119" s="44"/>
      <c r="N119" s="44"/>
      <c r="O119" s="10"/>
      <c r="P119" s="10"/>
      <c r="Q119" s="10"/>
      <c r="R119" s="10"/>
      <c r="S119" s="10"/>
      <c r="T119" s="10"/>
      <c r="U119" s="10"/>
    </row>
    <row r="120" spans="1:21" ht="12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36"/>
      <c r="L120" s="36"/>
      <c r="M120" s="44"/>
      <c r="N120" s="44"/>
      <c r="O120" s="10"/>
      <c r="P120" s="10"/>
      <c r="Q120" s="10"/>
      <c r="R120" s="10"/>
      <c r="S120" s="10"/>
      <c r="T120" s="10"/>
      <c r="U120" s="10"/>
    </row>
    <row r="121" spans="1:21" ht="12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36"/>
      <c r="L121" s="36"/>
      <c r="M121" s="44"/>
      <c r="N121" s="44"/>
      <c r="O121" s="10"/>
      <c r="P121" s="10"/>
      <c r="Q121" s="10"/>
      <c r="R121" s="10"/>
      <c r="S121" s="10"/>
      <c r="T121" s="10"/>
      <c r="U121" s="10"/>
    </row>
    <row r="122" spans="1:21" ht="12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36"/>
      <c r="L122" s="36"/>
      <c r="M122" s="44"/>
      <c r="N122" s="44"/>
      <c r="O122" s="10"/>
      <c r="P122" s="10"/>
      <c r="Q122" s="10"/>
      <c r="R122" s="10"/>
      <c r="S122" s="10"/>
      <c r="T122" s="10"/>
      <c r="U122" s="10"/>
    </row>
    <row r="123" spans="1:21" ht="12.7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36"/>
      <c r="L123" s="36"/>
      <c r="M123" s="44"/>
      <c r="N123" s="44"/>
      <c r="O123" s="10"/>
      <c r="P123" s="10"/>
      <c r="Q123" s="10"/>
      <c r="R123" s="10"/>
      <c r="S123" s="10"/>
      <c r="T123" s="10"/>
      <c r="U123" s="10"/>
    </row>
    <row r="124" spans="1:21" ht="12.7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36"/>
      <c r="L124" s="36"/>
      <c r="M124" s="44"/>
      <c r="N124" s="44"/>
      <c r="O124" s="10"/>
      <c r="P124" s="10"/>
      <c r="Q124" s="10"/>
      <c r="R124" s="10"/>
      <c r="S124" s="10"/>
      <c r="T124" s="10"/>
      <c r="U124" s="10"/>
    </row>
    <row r="125" spans="1:21" ht="12.7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36"/>
      <c r="L125" s="36"/>
      <c r="M125" s="44"/>
      <c r="N125" s="44"/>
      <c r="O125" s="10"/>
      <c r="P125" s="10"/>
      <c r="Q125" s="10"/>
      <c r="R125" s="10"/>
      <c r="S125" s="10"/>
      <c r="T125" s="10"/>
      <c r="U125" s="10"/>
    </row>
    <row r="126" spans="1:21" ht="12.7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36"/>
      <c r="L126" s="36"/>
      <c r="M126" s="44"/>
      <c r="N126" s="44"/>
      <c r="O126" s="10"/>
      <c r="P126" s="10"/>
      <c r="Q126" s="10"/>
      <c r="R126" s="10"/>
      <c r="S126" s="10"/>
      <c r="T126" s="10"/>
      <c r="U126" s="10"/>
    </row>
    <row r="127" spans="1:21" ht="12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36"/>
      <c r="L127" s="36"/>
      <c r="M127" s="44"/>
      <c r="N127" s="44"/>
      <c r="O127" s="10"/>
      <c r="P127" s="10"/>
      <c r="Q127" s="10"/>
      <c r="R127" s="10"/>
      <c r="S127" s="10"/>
      <c r="T127" s="10"/>
      <c r="U127" s="10"/>
    </row>
    <row r="128" spans="1:21" ht="12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36"/>
      <c r="L128" s="36"/>
      <c r="M128" s="44"/>
      <c r="N128" s="44"/>
      <c r="O128" s="10"/>
      <c r="P128" s="10"/>
      <c r="Q128" s="10"/>
      <c r="R128" s="10"/>
      <c r="S128" s="10"/>
      <c r="T128" s="10"/>
      <c r="U128" s="10"/>
    </row>
    <row r="129" spans="1:21" ht="12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36"/>
      <c r="L129" s="36"/>
      <c r="M129" s="44"/>
      <c r="N129" s="44"/>
      <c r="O129" s="10"/>
      <c r="P129" s="10"/>
      <c r="Q129" s="10"/>
      <c r="R129" s="10"/>
      <c r="S129" s="10"/>
      <c r="T129" s="10"/>
      <c r="U129" s="10"/>
    </row>
    <row r="130" spans="1:21" ht="12.7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36"/>
      <c r="L130" s="36"/>
      <c r="M130" s="44"/>
      <c r="N130" s="44"/>
      <c r="O130" s="10"/>
      <c r="P130" s="10"/>
      <c r="Q130" s="10"/>
      <c r="R130" s="10"/>
      <c r="S130" s="10"/>
      <c r="T130" s="10"/>
      <c r="U130" s="10"/>
    </row>
    <row r="131" spans="1:21" ht="12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36"/>
      <c r="L131" s="36"/>
      <c r="M131" s="44"/>
      <c r="N131" s="44"/>
      <c r="O131" s="10"/>
      <c r="P131" s="10"/>
      <c r="Q131" s="10"/>
      <c r="R131" s="10"/>
      <c r="S131" s="10"/>
      <c r="T131" s="10"/>
      <c r="U131" s="10"/>
    </row>
    <row r="132" spans="1:21" ht="12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36"/>
      <c r="L132" s="36"/>
      <c r="M132" s="44"/>
      <c r="N132" s="44"/>
      <c r="O132" s="10"/>
      <c r="P132" s="10"/>
      <c r="Q132" s="10"/>
      <c r="R132" s="10"/>
      <c r="S132" s="10"/>
      <c r="T132" s="10"/>
      <c r="U132" s="10"/>
    </row>
    <row r="133" spans="1:21" ht="12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36"/>
      <c r="L133" s="36"/>
      <c r="M133" s="44"/>
      <c r="N133" s="44"/>
      <c r="O133" s="10"/>
      <c r="P133" s="10"/>
      <c r="Q133" s="10"/>
      <c r="R133" s="10"/>
      <c r="S133" s="10"/>
      <c r="T133" s="10"/>
      <c r="U133" s="10"/>
    </row>
    <row r="134" spans="1:21" ht="12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36"/>
      <c r="L134" s="36"/>
      <c r="M134" s="44"/>
      <c r="N134" s="44"/>
      <c r="O134" s="10"/>
      <c r="P134" s="10"/>
      <c r="Q134" s="10"/>
      <c r="R134" s="10"/>
      <c r="S134" s="10"/>
      <c r="T134" s="10"/>
      <c r="U134" s="10"/>
    </row>
    <row r="135" spans="1:21" ht="12.7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36"/>
      <c r="L135" s="36"/>
      <c r="M135" s="44"/>
      <c r="N135" s="44"/>
      <c r="O135" s="10"/>
      <c r="P135" s="10"/>
      <c r="Q135" s="10"/>
      <c r="R135" s="10"/>
      <c r="S135" s="10"/>
      <c r="T135" s="10"/>
      <c r="U135" s="10"/>
    </row>
    <row r="136" spans="1:21" ht="12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36"/>
      <c r="L136" s="36"/>
      <c r="M136" s="44"/>
      <c r="N136" s="44"/>
      <c r="O136" s="10"/>
      <c r="P136" s="10"/>
      <c r="Q136" s="10"/>
      <c r="R136" s="10"/>
      <c r="S136" s="10"/>
      <c r="T136" s="10"/>
      <c r="U136" s="10"/>
    </row>
    <row r="137" spans="1:21" ht="12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36"/>
      <c r="L137" s="36"/>
      <c r="M137" s="44"/>
      <c r="N137" s="44"/>
      <c r="O137" s="10"/>
      <c r="P137" s="10"/>
      <c r="Q137" s="10"/>
      <c r="R137" s="10"/>
      <c r="S137" s="10"/>
      <c r="T137" s="10"/>
      <c r="U137" s="10"/>
    </row>
    <row r="138" spans="1:21" ht="12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36"/>
      <c r="L138" s="36"/>
      <c r="M138" s="44"/>
      <c r="N138" s="44"/>
      <c r="O138" s="10"/>
      <c r="P138" s="10"/>
      <c r="Q138" s="10"/>
      <c r="R138" s="10"/>
      <c r="S138" s="10"/>
      <c r="T138" s="10"/>
      <c r="U138" s="10"/>
    </row>
    <row r="139" spans="1:21" ht="12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36"/>
      <c r="L139" s="36"/>
      <c r="M139" s="44"/>
      <c r="N139" s="44"/>
      <c r="O139" s="10"/>
      <c r="P139" s="10"/>
      <c r="Q139" s="10"/>
      <c r="R139" s="10"/>
      <c r="S139" s="10"/>
      <c r="T139" s="10"/>
      <c r="U139" s="10"/>
    </row>
    <row r="140" spans="1:21" ht="12.7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36"/>
      <c r="L140" s="36"/>
      <c r="M140" s="44"/>
      <c r="N140" s="44"/>
      <c r="O140" s="10"/>
      <c r="P140" s="10"/>
      <c r="Q140" s="10"/>
      <c r="R140" s="10"/>
      <c r="S140" s="10"/>
      <c r="T140" s="10"/>
      <c r="U140" s="10"/>
    </row>
    <row r="141" spans="1:21" ht="12.7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36"/>
      <c r="L141" s="36"/>
      <c r="M141" s="44"/>
      <c r="N141" s="44"/>
      <c r="O141" s="10"/>
      <c r="P141" s="10"/>
      <c r="Q141" s="10"/>
      <c r="R141" s="10"/>
      <c r="S141" s="10"/>
      <c r="T141" s="10"/>
      <c r="U141" s="10"/>
    </row>
    <row r="142" spans="1:21" ht="12.7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36"/>
      <c r="L142" s="36"/>
      <c r="M142" s="44"/>
      <c r="N142" s="44"/>
      <c r="O142" s="10"/>
      <c r="P142" s="10"/>
      <c r="Q142" s="10"/>
      <c r="R142" s="10"/>
      <c r="S142" s="10"/>
      <c r="T142" s="10"/>
      <c r="U142" s="10"/>
    </row>
    <row r="143" spans="1:21" ht="12.7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36"/>
      <c r="L143" s="36"/>
      <c r="M143" s="44"/>
      <c r="N143" s="44"/>
      <c r="O143" s="10"/>
      <c r="P143" s="10"/>
      <c r="Q143" s="10"/>
      <c r="R143" s="10"/>
      <c r="S143" s="10"/>
      <c r="T143" s="10"/>
      <c r="U143" s="10"/>
    </row>
    <row r="144" spans="1:21" ht="12.7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36"/>
      <c r="L144" s="36"/>
      <c r="M144" s="44"/>
      <c r="N144" s="44"/>
      <c r="O144" s="10"/>
      <c r="P144" s="10"/>
      <c r="Q144" s="10"/>
      <c r="R144" s="10"/>
      <c r="S144" s="10"/>
      <c r="T144" s="10"/>
      <c r="U144" s="10"/>
    </row>
    <row r="145" spans="1:21" ht="12.7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36"/>
      <c r="L145" s="36"/>
      <c r="M145" s="44"/>
      <c r="N145" s="44"/>
      <c r="O145" s="10"/>
      <c r="P145" s="10"/>
      <c r="Q145" s="10"/>
      <c r="R145" s="10"/>
      <c r="S145" s="10"/>
      <c r="T145" s="10"/>
      <c r="U145" s="10"/>
    </row>
    <row r="146" spans="1:21" ht="12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36"/>
      <c r="L146" s="36"/>
      <c r="M146" s="44"/>
      <c r="N146" s="44"/>
      <c r="O146" s="10"/>
      <c r="P146" s="10"/>
      <c r="Q146" s="10"/>
      <c r="R146" s="10"/>
      <c r="S146" s="10"/>
      <c r="T146" s="10"/>
      <c r="U146" s="10"/>
    </row>
    <row r="147" spans="1:21" ht="12.7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36"/>
      <c r="L147" s="36"/>
      <c r="M147" s="44"/>
      <c r="N147" s="44"/>
      <c r="O147" s="10"/>
      <c r="P147" s="10"/>
      <c r="Q147" s="10"/>
      <c r="R147" s="10"/>
      <c r="S147" s="10"/>
      <c r="T147" s="10"/>
      <c r="U147" s="10"/>
    </row>
    <row r="148" spans="1:21" ht="12.7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36"/>
      <c r="L148" s="36"/>
      <c r="M148" s="44"/>
      <c r="N148" s="44"/>
      <c r="O148" s="10"/>
      <c r="P148" s="10"/>
      <c r="Q148" s="10"/>
      <c r="R148" s="10"/>
      <c r="S148" s="10"/>
      <c r="T148" s="10"/>
      <c r="U148" s="10"/>
    </row>
    <row r="149" spans="1:21" ht="12.7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36"/>
      <c r="L149" s="36"/>
      <c r="M149" s="44"/>
      <c r="N149" s="44"/>
      <c r="O149" s="10"/>
      <c r="P149" s="10"/>
      <c r="Q149" s="10"/>
      <c r="R149" s="10"/>
      <c r="S149" s="10"/>
      <c r="T149" s="10"/>
      <c r="U149" s="10"/>
    </row>
    <row r="150" spans="1:21" ht="12.7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36"/>
      <c r="L150" s="36"/>
      <c r="M150" s="44"/>
      <c r="N150" s="44"/>
      <c r="O150" s="10"/>
      <c r="P150" s="10"/>
      <c r="Q150" s="10"/>
      <c r="R150" s="10"/>
      <c r="S150" s="10"/>
      <c r="T150" s="10"/>
      <c r="U150" s="10"/>
    </row>
    <row r="151" spans="1:21" ht="12.7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36"/>
      <c r="L151" s="36"/>
      <c r="M151" s="44"/>
      <c r="N151" s="44"/>
      <c r="O151" s="10"/>
      <c r="P151" s="10"/>
      <c r="Q151" s="10"/>
      <c r="R151" s="10"/>
      <c r="S151" s="10"/>
      <c r="T151" s="10"/>
      <c r="U151" s="10"/>
    </row>
    <row r="152" spans="1:21" ht="12.7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36"/>
      <c r="L152" s="36"/>
      <c r="M152" s="44"/>
      <c r="N152" s="44"/>
      <c r="O152" s="10"/>
      <c r="P152" s="10"/>
      <c r="Q152" s="10"/>
      <c r="R152" s="10"/>
      <c r="S152" s="10"/>
      <c r="T152" s="10"/>
      <c r="U152" s="10"/>
    </row>
    <row r="153" spans="1:21" ht="12.7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36"/>
      <c r="L153" s="36"/>
      <c r="M153" s="44"/>
      <c r="N153" s="44"/>
      <c r="O153" s="10"/>
      <c r="P153" s="10"/>
      <c r="Q153" s="10"/>
      <c r="R153" s="10"/>
      <c r="S153" s="10"/>
      <c r="T153" s="10"/>
      <c r="U153" s="10"/>
    </row>
    <row r="154" spans="1:21" ht="12.7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36"/>
      <c r="L154" s="36"/>
      <c r="M154" s="44"/>
      <c r="N154" s="44"/>
      <c r="O154" s="10"/>
      <c r="P154" s="10"/>
      <c r="Q154" s="10"/>
      <c r="R154" s="10"/>
      <c r="S154" s="10"/>
      <c r="T154" s="10"/>
      <c r="U154" s="10"/>
    </row>
    <row r="155" spans="1:21" ht="12.7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36"/>
      <c r="L155" s="36"/>
      <c r="M155" s="44"/>
      <c r="N155" s="44"/>
      <c r="O155" s="10"/>
      <c r="P155" s="10"/>
      <c r="Q155" s="10"/>
      <c r="R155" s="10"/>
      <c r="S155" s="10"/>
      <c r="T155" s="10"/>
      <c r="U155" s="10"/>
    </row>
    <row r="156" spans="1:21" ht="12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36"/>
      <c r="L156" s="36"/>
      <c r="M156" s="44"/>
      <c r="N156" s="44"/>
      <c r="O156" s="10"/>
      <c r="P156" s="10"/>
      <c r="Q156" s="10"/>
      <c r="R156" s="10"/>
      <c r="S156" s="10"/>
      <c r="T156" s="10"/>
      <c r="U156" s="10"/>
    </row>
    <row r="157" spans="1:21" ht="12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36"/>
      <c r="L157" s="36"/>
      <c r="M157" s="44"/>
      <c r="N157" s="44"/>
      <c r="O157" s="10"/>
      <c r="P157" s="10"/>
      <c r="Q157" s="10"/>
      <c r="R157" s="10"/>
      <c r="S157" s="10"/>
      <c r="T157" s="10"/>
      <c r="U157" s="10"/>
    </row>
    <row r="158" spans="1:21" ht="12.7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36"/>
      <c r="L158" s="36"/>
      <c r="M158" s="44"/>
      <c r="N158" s="44"/>
      <c r="O158" s="10"/>
      <c r="P158" s="10"/>
      <c r="Q158" s="10"/>
      <c r="R158" s="10"/>
      <c r="S158" s="10"/>
      <c r="T158" s="10"/>
      <c r="U158" s="10"/>
    </row>
    <row r="159" spans="1:21" ht="12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36"/>
      <c r="L159" s="36"/>
      <c r="M159" s="44"/>
      <c r="N159" s="44"/>
      <c r="O159" s="10"/>
      <c r="P159" s="10"/>
      <c r="Q159" s="10"/>
      <c r="R159" s="10"/>
      <c r="S159" s="10"/>
      <c r="T159" s="10"/>
      <c r="U159" s="10"/>
    </row>
    <row r="160" spans="1:21" ht="12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36"/>
      <c r="L160" s="36"/>
      <c r="M160" s="44"/>
      <c r="N160" s="44"/>
      <c r="O160" s="10"/>
      <c r="P160" s="10"/>
      <c r="Q160" s="10"/>
      <c r="R160" s="10"/>
      <c r="S160" s="10"/>
      <c r="T160" s="10"/>
      <c r="U160" s="10"/>
    </row>
    <row r="161" spans="1:21" ht="12.7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36"/>
      <c r="L161" s="36"/>
      <c r="M161" s="44"/>
      <c r="N161" s="44"/>
      <c r="O161" s="10"/>
      <c r="P161" s="10"/>
      <c r="Q161" s="10"/>
      <c r="R161" s="10"/>
      <c r="S161" s="10"/>
      <c r="T161" s="10"/>
      <c r="U161" s="10"/>
    </row>
    <row r="162" spans="1:21" ht="12.7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36"/>
      <c r="L162" s="36"/>
      <c r="M162" s="44"/>
      <c r="N162" s="44"/>
      <c r="O162" s="10"/>
      <c r="P162" s="10"/>
      <c r="Q162" s="10"/>
      <c r="R162" s="10"/>
      <c r="S162" s="10"/>
      <c r="T162" s="10"/>
      <c r="U162" s="10"/>
    </row>
    <row r="163" spans="1:21" ht="12.7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36"/>
      <c r="L163" s="36"/>
      <c r="M163" s="44"/>
      <c r="N163" s="44"/>
      <c r="O163" s="10"/>
      <c r="P163" s="10"/>
      <c r="Q163" s="10"/>
      <c r="R163" s="10"/>
      <c r="S163" s="10"/>
      <c r="T163" s="10"/>
      <c r="U163" s="10"/>
    </row>
    <row r="164" spans="1:21" ht="12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36"/>
      <c r="L164" s="36"/>
      <c r="M164" s="44"/>
      <c r="N164" s="44"/>
      <c r="O164" s="10"/>
      <c r="P164" s="10"/>
      <c r="Q164" s="10"/>
      <c r="R164" s="10"/>
      <c r="S164" s="10"/>
      <c r="T164" s="10"/>
      <c r="U164" s="10"/>
    </row>
    <row r="165" spans="1:21" ht="12.7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36"/>
      <c r="L165" s="36"/>
      <c r="M165" s="44"/>
      <c r="N165" s="44"/>
      <c r="O165" s="10"/>
      <c r="P165" s="10"/>
      <c r="Q165" s="10"/>
      <c r="R165" s="10"/>
      <c r="S165" s="10"/>
      <c r="T165" s="10"/>
      <c r="U165" s="10"/>
    </row>
    <row r="166" spans="1:21" ht="12.7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36"/>
      <c r="L166" s="36"/>
      <c r="M166" s="44"/>
      <c r="N166" s="44"/>
      <c r="O166" s="10"/>
      <c r="P166" s="10"/>
      <c r="Q166" s="10"/>
      <c r="R166" s="10"/>
      <c r="S166" s="10"/>
      <c r="T166" s="10"/>
      <c r="U166" s="10"/>
    </row>
    <row r="167" spans="1:21" ht="12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36"/>
      <c r="L167" s="36"/>
      <c r="M167" s="44"/>
      <c r="N167" s="44"/>
      <c r="O167" s="10"/>
      <c r="P167" s="10"/>
      <c r="Q167" s="10"/>
      <c r="R167" s="10"/>
      <c r="S167" s="10"/>
      <c r="T167" s="10"/>
      <c r="U167" s="10"/>
    </row>
    <row r="168" spans="1:21" ht="12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36"/>
      <c r="L168" s="36"/>
      <c r="M168" s="44"/>
      <c r="N168" s="44"/>
      <c r="O168" s="10"/>
      <c r="P168" s="10"/>
      <c r="Q168" s="10"/>
      <c r="R168" s="10"/>
      <c r="S168" s="10"/>
      <c r="T168" s="10"/>
      <c r="U168" s="10"/>
    </row>
    <row r="169" spans="1:21" ht="12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36"/>
      <c r="L169" s="36"/>
      <c r="M169" s="44"/>
      <c r="N169" s="44"/>
      <c r="O169" s="10"/>
      <c r="P169" s="10"/>
      <c r="Q169" s="10"/>
      <c r="R169" s="10"/>
      <c r="S169" s="10"/>
      <c r="T169" s="10"/>
      <c r="U169" s="10"/>
    </row>
    <row r="170" spans="1:21" ht="12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36"/>
      <c r="L170" s="36"/>
      <c r="M170" s="44"/>
      <c r="N170" s="44"/>
      <c r="O170" s="10"/>
      <c r="P170" s="10"/>
      <c r="Q170" s="10"/>
      <c r="R170" s="10"/>
      <c r="S170" s="10"/>
      <c r="T170" s="10"/>
      <c r="U170" s="10"/>
    </row>
    <row r="171" spans="1:21" ht="12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36"/>
      <c r="L171" s="36"/>
      <c r="M171" s="44"/>
      <c r="N171" s="44"/>
      <c r="O171" s="10"/>
      <c r="P171" s="10"/>
      <c r="Q171" s="10"/>
      <c r="R171" s="10"/>
      <c r="S171" s="10"/>
      <c r="T171" s="10"/>
      <c r="U171" s="10"/>
    </row>
    <row r="172" spans="1:21" ht="12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36"/>
      <c r="L172" s="36"/>
      <c r="M172" s="44"/>
      <c r="N172" s="44"/>
      <c r="O172" s="10"/>
      <c r="P172" s="10"/>
      <c r="Q172" s="10"/>
      <c r="R172" s="10"/>
      <c r="S172" s="10"/>
      <c r="T172" s="10"/>
      <c r="U172" s="10"/>
    </row>
    <row r="173" spans="1:21" ht="12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36"/>
      <c r="L173" s="36"/>
      <c r="M173" s="44"/>
      <c r="N173" s="44"/>
      <c r="O173" s="10"/>
      <c r="P173" s="10"/>
      <c r="Q173" s="10"/>
      <c r="R173" s="10"/>
      <c r="S173" s="10"/>
      <c r="T173" s="10"/>
      <c r="U173" s="10"/>
    </row>
    <row r="174" spans="1:21" ht="12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36"/>
      <c r="L174" s="36"/>
      <c r="M174" s="44"/>
      <c r="N174" s="44"/>
      <c r="O174" s="10"/>
      <c r="P174" s="10"/>
      <c r="Q174" s="10"/>
      <c r="R174" s="10"/>
      <c r="S174" s="10"/>
      <c r="T174" s="10"/>
      <c r="U174" s="10"/>
    </row>
    <row r="175" spans="1:21" ht="12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36"/>
      <c r="L175" s="36"/>
      <c r="M175" s="44"/>
      <c r="N175" s="44"/>
      <c r="O175" s="10"/>
      <c r="P175" s="10"/>
      <c r="Q175" s="10"/>
      <c r="R175" s="10"/>
      <c r="S175" s="10"/>
      <c r="T175" s="10"/>
      <c r="U175" s="10"/>
    </row>
    <row r="176" spans="1:21" ht="12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36"/>
      <c r="L176" s="36"/>
      <c r="M176" s="44"/>
      <c r="N176" s="44"/>
      <c r="O176" s="10"/>
      <c r="P176" s="10"/>
      <c r="Q176" s="10"/>
      <c r="R176" s="10"/>
      <c r="S176" s="10"/>
      <c r="T176" s="10"/>
      <c r="U176" s="10"/>
    </row>
    <row r="177" spans="1:21" ht="12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36"/>
      <c r="L177" s="36"/>
      <c r="M177" s="44"/>
      <c r="N177" s="44"/>
      <c r="O177" s="10"/>
      <c r="P177" s="10"/>
      <c r="Q177" s="10"/>
      <c r="R177" s="10"/>
      <c r="S177" s="10"/>
      <c r="T177" s="10"/>
      <c r="U177" s="10"/>
    </row>
    <row r="178" spans="1:21" ht="12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36"/>
      <c r="L178" s="36"/>
      <c r="M178" s="44"/>
      <c r="N178" s="44"/>
      <c r="O178" s="10"/>
      <c r="P178" s="10"/>
      <c r="Q178" s="10"/>
      <c r="R178" s="10"/>
      <c r="S178" s="10"/>
      <c r="T178" s="10"/>
      <c r="U178" s="10"/>
    </row>
    <row r="179" spans="1:21" ht="12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36"/>
      <c r="L179" s="36"/>
      <c r="M179" s="44"/>
      <c r="N179" s="44"/>
      <c r="O179" s="10"/>
      <c r="P179" s="10"/>
      <c r="Q179" s="10"/>
      <c r="R179" s="10"/>
      <c r="S179" s="10"/>
      <c r="T179" s="10"/>
      <c r="U179" s="10"/>
    </row>
    <row r="180" spans="1:21" ht="12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36"/>
      <c r="L180" s="36"/>
      <c r="M180" s="44"/>
      <c r="N180" s="44"/>
      <c r="O180" s="10"/>
      <c r="P180" s="10"/>
      <c r="Q180" s="10"/>
      <c r="R180" s="10"/>
      <c r="S180" s="10"/>
      <c r="T180" s="10"/>
      <c r="U180" s="10"/>
    </row>
    <row r="181" spans="1:21" ht="12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36"/>
      <c r="L181" s="36"/>
      <c r="M181" s="44"/>
      <c r="N181" s="44"/>
      <c r="O181" s="10"/>
      <c r="P181" s="10"/>
      <c r="Q181" s="10"/>
      <c r="R181" s="10"/>
      <c r="S181" s="10"/>
      <c r="T181" s="10"/>
      <c r="U181" s="10"/>
    </row>
    <row r="182" spans="1:21" ht="12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36"/>
      <c r="L182" s="36"/>
      <c r="M182" s="44"/>
      <c r="N182" s="44"/>
      <c r="O182" s="10"/>
      <c r="P182" s="10"/>
      <c r="Q182" s="10"/>
      <c r="R182" s="10"/>
      <c r="S182" s="10"/>
      <c r="T182" s="10"/>
      <c r="U182" s="10"/>
    </row>
    <row r="183" spans="1:21" ht="12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36"/>
      <c r="L183" s="36"/>
      <c r="M183" s="44"/>
      <c r="N183" s="44"/>
      <c r="O183" s="10"/>
      <c r="P183" s="10"/>
      <c r="Q183" s="10"/>
      <c r="R183" s="10"/>
      <c r="S183" s="10"/>
      <c r="T183" s="10"/>
      <c r="U183" s="10"/>
    </row>
    <row r="184" spans="1:21" ht="12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36"/>
      <c r="L184" s="36"/>
      <c r="M184" s="44"/>
      <c r="N184" s="44"/>
      <c r="O184" s="10"/>
      <c r="P184" s="10"/>
      <c r="Q184" s="10"/>
      <c r="R184" s="10"/>
      <c r="S184" s="10"/>
      <c r="T184" s="10"/>
      <c r="U184" s="10"/>
    </row>
    <row r="185" spans="1:21" ht="12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36"/>
      <c r="L185" s="36"/>
      <c r="M185" s="44"/>
      <c r="N185" s="44"/>
      <c r="O185" s="10"/>
      <c r="P185" s="10"/>
      <c r="Q185" s="10"/>
      <c r="R185" s="10"/>
      <c r="S185" s="10"/>
      <c r="T185" s="10"/>
      <c r="U185" s="10"/>
    </row>
    <row r="186" spans="1:21" ht="12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36"/>
      <c r="L186" s="36"/>
      <c r="M186" s="44"/>
      <c r="N186" s="44"/>
      <c r="O186" s="10"/>
      <c r="P186" s="10"/>
      <c r="Q186" s="10"/>
      <c r="R186" s="10"/>
      <c r="S186" s="10"/>
      <c r="T186" s="10"/>
      <c r="U186" s="10"/>
    </row>
    <row r="187" spans="1:21" ht="12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36"/>
      <c r="L187" s="36"/>
      <c r="M187" s="44"/>
      <c r="N187" s="44"/>
      <c r="O187" s="10"/>
      <c r="P187" s="10"/>
      <c r="Q187" s="10"/>
      <c r="R187" s="10"/>
      <c r="S187" s="10"/>
      <c r="T187" s="10"/>
      <c r="U187" s="10"/>
    </row>
    <row r="188" spans="1:21" ht="12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36"/>
      <c r="L188" s="36"/>
      <c r="M188" s="44"/>
      <c r="N188" s="44"/>
      <c r="O188" s="10"/>
      <c r="P188" s="10"/>
      <c r="Q188" s="10"/>
      <c r="R188" s="10"/>
      <c r="S188" s="10"/>
      <c r="T188" s="10"/>
      <c r="U188" s="10"/>
    </row>
    <row r="189" spans="1:21" ht="12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36"/>
      <c r="L189" s="36"/>
      <c r="M189" s="44"/>
      <c r="N189" s="44"/>
      <c r="O189" s="10"/>
      <c r="P189" s="10"/>
      <c r="Q189" s="10"/>
      <c r="R189" s="10"/>
      <c r="S189" s="10"/>
      <c r="T189" s="10"/>
      <c r="U189" s="10"/>
    </row>
    <row r="190" spans="1:21" ht="12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36"/>
      <c r="L190" s="36"/>
      <c r="M190" s="44"/>
      <c r="N190" s="44"/>
      <c r="O190" s="10"/>
      <c r="P190" s="10"/>
      <c r="Q190" s="10"/>
      <c r="R190" s="10"/>
      <c r="S190" s="10"/>
      <c r="T190" s="10"/>
      <c r="U190" s="10"/>
    </row>
    <row r="191" spans="1:21" ht="12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36"/>
      <c r="L191" s="36"/>
      <c r="M191" s="44"/>
      <c r="N191" s="44"/>
      <c r="O191" s="10"/>
      <c r="P191" s="10"/>
      <c r="Q191" s="10"/>
      <c r="R191" s="10"/>
      <c r="S191" s="10"/>
      <c r="T191" s="10"/>
      <c r="U191" s="10"/>
    </row>
    <row r="192" spans="1:21" ht="12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36"/>
      <c r="L192" s="36"/>
      <c r="M192" s="44"/>
      <c r="N192" s="44"/>
      <c r="O192" s="10"/>
      <c r="P192" s="10"/>
      <c r="Q192" s="10"/>
      <c r="R192" s="10"/>
      <c r="S192" s="10"/>
      <c r="T192" s="10"/>
      <c r="U192" s="10"/>
    </row>
    <row r="193" spans="1:21" ht="12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36"/>
      <c r="L193" s="36"/>
      <c r="M193" s="44"/>
      <c r="N193" s="44"/>
      <c r="O193" s="10"/>
      <c r="P193" s="10"/>
      <c r="Q193" s="10"/>
      <c r="R193" s="10"/>
      <c r="S193" s="10"/>
      <c r="T193" s="10"/>
      <c r="U193" s="10"/>
    </row>
    <row r="194" spans="1:21" ht="12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36"/>
      <c r="L194" s="36"/>
      <c r="M194" s="44"/>
      <c r="N194" s="44"/>
      <c r="O194" s="10"/>
      <c r="P194" s="10"/>
      <c r="Q194" s="10"/>
      <c r="R194" s="10"/>
      <c r="S194" s="10"/>
      <c r="T194" s="10"/>
      <c r="U194" s="10"/>
    </row>
    <row r="195" spans="1:21" ht="12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36"/>
      <c r="L195" s="36"/>
      <c r="M195" s="44"/>
      <c r="N195" s="44"/>
      <c r="O195" s="10"/>
      <c r="P195" s="10"/>
      <c r="Q195" s="10"/>
      <c r="R195" s="10"/>
      <c r="S195" s="10"/>
      <c r="T195" s="10"/>
      <c r="U195" s="10"/>
    </row>
    <row r="196" spans="1:21" ht="12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36"/>
      <c r="L196" s="36"/>
      <c r="M196" s="44"/>
      <c r="N196" s="44"/>
      <c r="O196" s="10"/>
      <c r="P196" s="10"/>
      <c r="Q196" s="10"/>
      <c r="R196" s="10"/>
      <c r="S196" s="10"/>
      <c r="T196" s="10"/>
      <c r="U196" s="10"/>
    </row>
    <row r="197" spans="1:21" ht="12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36"/>
      <c r="L197" s="36"/>
      <c r="M197" s="44"/>
      <c r="N197" s="44"/>
      <c r="O197" s="10"/>
      <c r="P197" s="10"/>
      <c r="Q197" s="10"/>
      <c r="R197" s="10"/>
      <c r="S197" s="10"/>
      <c r="T197" s="10"/>
      <c r="U197" s="10"/>
    </row>
    <row r="198" spans="1:21" ht="12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36"/>
      <c r="L198" s="36"/>
      <c r="M198" s="44"/>
      <c r="N198" s="44"/>
      <c r="O198" s="10"/>
      <c r="P198" s="10"/>
      <c r="Q198" s="10"/>
      <c r="R198" s="10"/>
      <c r="S198" s="10"/>
      <c r="T198" s="10"/>
      <c r="U198" s="10"/>
    </row>
    <row r="199" spans="1:21" ht="12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36"/>
      <c r="L199" s="36"/>
      <c r="M199" s="44"/>
      <c r="N199" s="44"/>
      <c r="O199" s="10"/>
      <c r="P199" s="10"/>
      <c r="Q199" s="10"/>
      <c r="R199" s="10"/>
      <c r="S199" s="10"/>
      <c r="T199" s="10"/>
      <c r="U199" s="10"/>
    </row>
    <row r="200" spans="1:21" ht="12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36"/>
      <c r="L200" s="36"/>
      <c r="M200" s="44"/>
      <c r="N200" s="44"/>
      <c r="O200" s="10"/>
      <c r="P200" s="10"/>
      <c r="Q200" s="10"/>
      <c r="R200" s="10"/>
      <c r="S200" s="10"/>
      <c r="T200" s="10"/>
      <c r="U200" s="10"/>
    </row>
    <row r="201" spans="1:21" ht="12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36"/>
      <c r="L201" s="36"/>
      <c r="M201" s="44"/>
      <c r="N201" s="44"/>
      <c r="O201" s="10"/>
      <c r="P201" s="10"/>
      <c r="Q201" s="10"/>
      <c r="R201" s="10"/>
      <c r="S201" s="10"/>
      <c r="T201" s="10"/>
      <c r="U201" s="10"/>
    </row>
    <row r="202" spans="1:21" ht="12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36"/>
      <c r="L202" s="36"/>
      <c r="M202" s="44"/>
      <c r="N202" s="44"/>
      <c r="O202" s="10"/>
      <c r="P202" s="10"/>
      <c r="Q202" s="10"/>
      <c r="R202" s="10"/>
      <c r="S202" s="10"/>
      <c r="T202" s="10"/>
      <c r="U202" s="10"/>
    </row>
    <row r="203" spans="1:21" ht="12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36"/>
      <c r="L203" s="36"/>
      <c r="M203" s="44"/>
      <c r="N203" s="44"/>
      <c r="O203" s="10"/>
      <c r="P203" s="10"/>
      <c r="Q203" s="10"/>
      <c r="R203" s="10"/>
      <c r="S203" s="10"/>
      <c r="T203" s="10"/>
      <c r="U203" s="10"/>
    </row>
    <row r="204" spans="1:21" ht="12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36"/>
      <c r="L204" s="36"/>
      <c r="M204" s="44"/>
      <c r="N204" s="44"/>
      <c r="O204" s="10"/>
      <c r="P204" s="10"/>
      <c r="Q204" s="10"/>
      <c r="R204" s="10"/>
      <c r="S204" s="10"/>
      <c r="T204" s="10"/>
      <c r="U204" s="10"/>
    </row>
    <row r="205" spans="1:21" ht="12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36"/>
      <c r="L205" s="36"/>
      <c r="M205" s="44"/>
      <c r="N205" s="44"/>
      <c r="O205" s="10"/>
      <c r="P205" s="10"/>
      <c r="Q205" s="10"/>
      <c r="R205" s="10"/>
      <c r="S205" s="10"/>
      <c r="T205" s="10"/>
      <c r="U205" s="10"/>
    </row>
    <row r="206" spans="1:21" ht="12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36"/>
      <c r="L206" s="36"/>
      <c r="M206" s="44"/>
      <c r="N206" s="44"/>
      <c r="O206" s="10"/>
      <c r="P206" s="10"/>
      <c r="Q206" s="10"/>
      <c r="R206" s="10"/>
      <c r="S206" s="10"/>
      <c r="T206" s="10"/>
      <c r="U206" s="10"/>
    </row>
    <row r="207" spans="1:21" ht="12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36"/>
      <c r="L207" s="36"/>
      <c r="M207" s="44"/>
      <c r="N207" s="44"/>
      <c r="O207" s="10"/>
      <c r="P207" s="10"/>
      <c r="Q207" s="10"/>
      <c r="R207" s="10"/>
      <c r="S207" s="10"/>
      <c r="T207" s="10"/>
      <c r="U207" s="10"/>
    </row>
    <row r="208" spans="1:21" ht="12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36"/>
      <c r="L208" s="36"/>
      <c r="M208" s="44"/>
      <c r="N208" s="44"/>
      <c r="O208" s="10"/>
      <c r="P208" s="10"/>
      <c r="Q208" s="10"/>
      <c r="R208" s="10"/>
      <c r="S208" s="10"/>
      <c r="T208" s="10"/>
      <c r="U208" s="10"/>
    </row>
    <row r="209" spans="1:21" ht="12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36"/>
      <c r="L209" s="36"/>
      <c r="M209" s="44"/>
      <c r="N209" s="44"/>
      <c r="O209" s="10"/>
      <c r="P209" s="10"/>
      <c r="Q209" s="10"/>
      <c r="R209" s="10"/>
      <c r="S209" s="10"/>
      <c r="T209" s="10"/>
      <c r="U209" s="10"/>
    </row>
    <row r="210" spans="1:21" ht="12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36"/>
      <c r="L210" s="36"/>
      <c r="M210" s="44"/>
      <c r="N210" s="44"/>
      <c r="O210" s="10"/>
      <c r="P210" s="10"/>
      <c r="Q210" s="10"/>
      <c r="R210" s="10"/>
      <c r="S210" s="10"/>
      <c r="T210" s="10"/>
      <c r="U210" s="10"/>
    </row>
    <row r="211" spans="1:21" ht="12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36"/>
      <c r="L211" s="36"/>
      <c r="M211" s="44"/>
      <c r="N211" s="44"/>
      <c r="O211" s="10"/>
      <c r="P211" s="10"/>
      <c r="Q211" s="10"/>
      <c r="R211" s="10"/>
      <c r="S211" s="10"/>
      <c r="T211" s="10"/>
      <c r="U211" s="10"/>
    </row>
    <row r="212" spans="1:21" ht="12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36"/>
      <c r="L212" s="36"/>
      <c r="M212" s="44"/>
      <c r="N212" s="44"/>
      <c r="O212" s="10"/>
      <c r="P212" s="10"/>
      <c r="Q212" s="10"/>
      <c r="R212" s="10"/>
      <c r="S212" s="10"/>
      <c r="T212" s="10"/>
      <c r="U212" s="10"/>
    </row>
    <row r="213" spans="1:21" ht="12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36"/>
      <c r="L213" s="36"/>
      <c r="M213" s="44"/>
      <c r="N213" s="44"/>
      <c r="O213" s="10"/>
      <c r="P213" s="10"/>
      <c r="Q213" s="10"/>
      <c r="R213" s="10"/>
      <c r="S213" s="10"/>
      <c r="T213" s="10"/>
      <c r="U213" s="10"/>
    </row>
    <row r="214" spans="1:21" ht="12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36"/>
      <c r="L214" s="36"/>
      <c r="M214" s="44"/>
      <c r="N214" s="44"/>
      <c r="O214" s="10"/>
      <c r="P214" s="10"/>
      <c r="Q214" s="10"/>
      <c r="R214" s="10"/>
      <c r="S214" s="10"/>
      <c r="T214" s="10"/>
      <c r="U214" s="10"/>
    </row>
    <row r="215" spans="1:21" ht="12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36"/>
      <c r="L215" s="36"/>
      <c r="M215" s="44"/>
      <c r="N215" s="44"/>
      <c r="O215" s="10"/>
      <c r="P215" s="10"/>
      <c r="Q215" s="10"/>
      <c r="R215" s="10"/>
      <c r="S215" s="10"/>
      <c r="T215" s="10"/>
      <c r="U215" s="10"/>
    </row>
    <row r="216" spans="1:21" ht="12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36"/>
      <c r="L216" s="36"/>
      <c r="M216" s="44"/>
      <c r="N216" s="44"/>
      <c r="O216" s="10"/>
      <c r="P216" s="10"/>
      <c r="Q216" s="10"/>
      <c r="R216" s="10"/>
      <c r="S216" s="10"/>
      <c r="T216" s="10"/>
      <c r="U216" s="10"/>
    </row>
    <row r="217" spans="1:21" ht="12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36"/>
      <c r="L217" s="36"/>
      <c r="M217" s="44"/>
      <c r="N217" s="44"/>
      <c r="O217" s="10"/>
      <c r="P217" s="10"/>
      <c r="Q217" s="10"/>
      <c r="R217" s="10"/>
      <c r="S217" s="10"/>
      <c r="T217" s="10"/>
      <c r="U217" s="10"/>
    </row>
    <row r="218" spans="1:21" ht="12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36"/>
      <c r="L218" s="36"/>
      <c r="M218" s="44"/>
      <c r="N218" s="44"/>
      <c r="O218" s="10"/>
      <c r="P218" s="10"/>
      <c r="Q218" s="10"/>
      <c r="R218" s="10"/>
      <c r="S218" s="10"/>
      <c r="T218" s="10"/>
      <c r="U218" s="10"/>
    </row>
    <row r="219" spans="1:21" ht="12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36"/>
      <c r="L219" s="36"/>
      <c r="M219" s="44"/>
      <c r="N219" s="44"/>
      <c r="O219" s="10"/>
      <c r="P219" s="10"/>
      <c r="Q219" s="10"/>
      <c r="R219" s="10"/>
      <c r="S219" s="10"/>
      <c r="T219" s="10"/>
      <c r="U219" s="10"/>
    </row>
    <row r="220" spans="1:21" ht="12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36"/>
      <c r="L220" s="36"/>
      <c r="M220" s="44"/>
      <c r="N220" s="44"/>
      <c r="O220" s="10"/>
      <c r="P220" s="10"/>
      <c r="Q220" s="10"/>
      <c r="R220" s="10"/>
      <c r="S220" s="10"/>
      <c r="T220" s="10"/>
      <c r="U220" s="10"/>
    </row>
    <row r="221" spans="1:21" ht="12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36"/>
      <c r="L221" s="36"/>
      <c r="M221" s="44"/>
      <c r="N221" s="44"/>
      <c r="O221" s="10"/>
      <c r="P221" s="10"/>
      <c r="Q221" s="10"/>
      <c r="R221" s="10"/>
      <c r="S221" s="10"/>
      <c r="T221" s="10"/>
      <c r="U221" s="10"/>
    </row>
    <row r="222" spans="1:21" ht="12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36"/>
      <c r="L222" s="36"/>
      <c r="M222" s="44"/>
      <c r="N222" s="44"/>
      <c r="O222" s="10"/>
      <c r="P222" s="10"/>
      <c r="Q222" s="10"/>
      <c r="R222" s="10"/>
      <c r="S222" s="10"/>
      <c r="T222" s="10"/>
      <c r="U222" s="10"/>
    </row>
    <row r="223" spans="1:21" ht="12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36"/>
      <c r="L223" s="36"/>
      <c r="M223" s="44"/>
      <c r="N223" s="44"/>
      <c r="O223" s="10"/>
      <c r="P223" s="10"/>
      <c r="Q223" s="10"/>
      <c r="R223" s="10"/>
      <c r="S223" s="10"/>
      <c r="T223" s="10"/>
      <c r="U223" s="10"/>
    </row>
    <row r="224" spans="1:21" ht="12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36"/>
      <c r="L224" s="36"/>
      <c r="M224" s="44"/>
      <c r="N224" s="44"/>
      <c r="O224" s="10"/>
      <c r="P224" s="10"/>
      <c r="Q224" s="10"/>
      <c r="R224" s="10"/>
      <c r="S224" s="10"/>
      <c r="T224" s="10"/>
      <c r="U224" s="10"/>
    </row>
    <row r="225" spans="1:21" ht="12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36"/>
      <c r="L225" s="36"/>
      <c r="M225" s="44"/>
      <c r="N225" s="44"/>
      <c r="O225" s="10"/>
      <c r="P225" s="10"/>
      <c r="Q225" s="10"/>
      <c r="R225" s="10"/>
      <c r="S225" s="10"/>
      <c r="T225" s="10"/>
      <c r="U225" s="10"/>
    </row>
    <row r="226" spans="1:21" ht="12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36"/>
      <c r="L226" s="36"/>
      <c r="M226" s="44"/>
      <c r="N226" s="44"/>
      <c r="O226" s="10"/>
      <c r="P226" s="10"/>
      <c r="Q226" s="10"/>
      <c r="R226" s="10"/>
      <c r="S226" s="10"/>
      <c r="T226" s="10"/>
      <c r="U226" s="10"/>
    </row>
    <row r="227" spans="1:21" ht="12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36"/>
      <c r="L227" s="36"/>
      <c r="M227" s="44"/>
      <c r="N227" s="44"/>
      <c r="O227" s="10"/>
      <c r="P227" s="10"/>
      <c r="Q227" s="10"/>
      <c r="R227" s="10"/>
      <c r="S227" s="10"/>
      <c r="T227" s="10"/>
      <c r="U227" s="10"/>
    </row>
    <row r="228" spans="1:21" ht="12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36"/>
      <c r="L228" s="36"/>
      <c r="M228" s="44"/>
      <c r="N228" s="44"/>
      <c r="O228" s="10"/>
      <c r="P228" s="10"/>
      <c r="Q228" s="10"/>
      <c r="R228" s="10"/>
      <c r="S228" s="10"/>
      <c r="T228" s="10"/>
      <c r="U228" s="10"/>
    </row>
    <row r="229" spans="1:21" ht="12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36"/>
      <c r="L229" s="36"/>
      <c r="M229" s="44"/>
      <c r="N229" s="44"/>
      <c r="O229" s="10"/>
      <c r="P229" s="10"/>
      <c r="Q229" s="10"/>
      <c r="R229" s="10"/>
      <c r="S229" s="10"/>
      <c r="T229" s="10"/>
      <c r="U229" s="10"/>
    </row>
    <row r="230" spans="1:21" ht="12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36"/>
      <c r="L230" s="36"/>
      <c r="M230" s="44"/>
      <c r="N230" s="44"/>
      <c r="O230" s="10"/>
      <c r="P230" s="10"/>
      <c r="Q230" s="10"/>
      <c r="R230" s="10"/>
      <c r="S230" s="10"/>
      <c r="T230" s="10"/>
      <c r="U230" s="10"/>
    </row>
    <row r="231" spans="1:21" ht="12.7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36"/>
      <c r="L231" s="36"/>
      <c r="M231" s="44"/>
      <c r="N231" s="44"/>
      <c r="O231" s="10"/>
      <c r="P231" s="10"/>
      <c r="Q231" s="10"/>
      <c r="R231" s="10"/>
      <c r="S231" s="10"/>
      <c r="T231" s="10"/>
      <c r="U231" s="10"/>
    </row>
    <row r="232" spans="1:21" ht="12.7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36"/>
      <c r="L232" s="36"/>
      <c r="M232" s="44"/>
      <c r="N232" s="44"/>
      <c r="O232" s="10"/>
      <c r="P232" s="10"/>
      <c r="Q232" s="10"/>
      <c r="R232" s="10"/>
      <c r="S232" s="10"/>
      <c r="T232" s="10"/>
      <c r="U232" s="10"/>
    </row>
    <row r="233" spans="1:21" ht="12.7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36"/>
      <c r="L233" s="36"/>
      <c r="M233" s="44"/>
      <c r="N233" s="44"/>
      <c r="O233" s="10"/>
      <c r="P233" s="10"/>
      <c r="Q233" s="10"/>
      <c r="R233" s="10"/>
      <c r="S233" s="10"/>
      <c r="T233" s="10"/>
      <c r="U233" s="10"/>
    </row>
    <row r="234" spans="1:21" ht="12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36"/>
      <c r="L234" s="36"/>
      <c r="M234" s="44"/>
      <c r="N234" s="44"/>
      <c r="O234" s="10"/>
      <c r="P234" s="10"/>
      <c r="Q234" s="10"/>
      <c r="R234" s="10"/>
      <c r="S234" s="10"/>
      <c r="T234" s="10"/>
      <c r="U234" s="10"/>
    </row>
    <row r="235" spans="1:21" ht="12.7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36"/>
      <c r="L235" s="36"/>
      <c r="M235" s="44"/>
      <c r="N235" s="44"/>
      <c r="O235" s="10"/>
      <c r="P235" s="10"/>
      <c r="Q235" s="10"/>
      <c r="R235" s="10"/>
      <c r="S235" s="10"/>
      <c r="T235" s="10"/>
      <c r="U235" s="10"/>
    </row>
    <row r="236" spans="1:21" ht="12.7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36"/>
      <c r="L236" s="36"/>
      <c r="M236" s="44"/>
      <c r="N236" s="44"/>
      <c r="O236" s="10"/>
      <c r="P236" s="10"/>
      <c r="Q236" s="10"/>
      <c r="R236" s="10"/>
      <c r="S236" s="10"/>
      <c r="T236" s="10"/>
      <c r="U236" s="10"/>
    </row>
    <row r="237" spans="1:21" ht="12.7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36"/>
      <c r="L237" s="36"/>
      <c r="M237" s="44"/>
      <c r="N237" s="44"/>
      <c r="O237" s="10"/>
      <c r="P237" s="10"/>
      <c r="Q237" s="10"/>
      <c r="R237" s="10"/>
      <c r="S237" s="10"/>
      <c r="T237" s="10"/>
      <c r="U237" s="10"/>
    </row>
    <row r="238" spans="1:21" ht="12.7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36"/>
      <c r="L238" s="36"/>
      <c r="M238" s="44"/>
      <c r="N238" s="44"/>
      <c r="O238" s="10"/>
      <c r="P238" s="10"/>
      <c r="Q238" s="10"/>
      <c r="R238" s="10"/>
      <c r="S238" s="10"/>
      <c r="T238" s="10"/>
      <c r="U238" s="10"/>
    </row>
    <row r="239" spans="1:21" ht="12.7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36"/>
      <c r="L239" s="36"/>
      <c r="M239" s="44"/>
      <c r="N239" s="44"/>
      <c r="O239" s="10"/>
      <c r="P239" s="10"/>
      <c r="Q239" s="10"/>
      <c r="R239" s="10"/>
      <c r="S239" s="10"/>
      <c r="T239" s="10"/>
      <c r="U239" s="10"/>
    </row>
    <row r="240" spans="1:21" ht="12.7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36"/>
      <c r="L240" s="36"/>
      <c r="M240" s="44"/>
      <c r="N240" s="44"/>
      <c r="O240" s="10"/>
      <c r="P240" s="10"/>
      <c r="Q240" s="10"/>
      <c r="R240" s="10"/>
      <c r="S240" s="10"/>
      <c r="T240" s="10"/>
      <c r="U240" s="10"/>
    </row>
    <row r="241" spans="1:21" ht="12.7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36"/>
      <c r="L241" s="36"/>
      <c r="M241" s="44"/>
      <c r="N241" s="44"/>
      <c r="O241" s="10"/>
      <c r="P241" s="10"/>
      <c r="Q241" s="10"/>
      <c r="R241" s="10"/>
      <c r="S241" s="10"/>
      <c r="T241" s="10"/>
      <c r="U241" s="10"/>
    </row>
    <row r="242" spans="1:21" ht="12.7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36"/>
      <c r="L242" s="36"/>
      <c r="M242" s="44"/>
      <c r="N242" s="44"/>
      <c r="O242" s="10"/>
      <c r="P242" s="10"/>
      <c r="Q242" s="10"/>
      <c r="R242" s="10"/>
      <c r="S242" s="10"/>
      <c r="T242" s="10"/>
      <c r="U242" s="10"/>
    </row>
    <row r="243" spans="1:21" ht="12.7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36"/>
      <c r="L243" s="36"/>
      <c r="M243" s="44"/>
      <c r="N243" s="44"/>
      <c r="O243" s="10"/>
      <c r="P243" s="10"/>
      <c r="Q243" s="10"/>
      <c r="R243" s="10"/>
      <c r="S243" s="10"/>
      <c r="T243" s="10"/>
      <c r="U243" s="10"/>
    </row>
    <row r="244" spans="1:21" ht="12.7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36"/>
      <c r="L244" s="36"/>
      <c r="M244" s="44"/>
      <c r="N244" s="44"/>
      <c r="O244" s="10"/>
      <c r="P244" s="10"/>
      <c r="Q244" s="10"/>
      <c r="R244" s="10"/>
      <c r="S244" s="10"/>
      <c r="T244" s="10"/>
      <c r="U244" s="10"/>
    </row>
    <row r="245" spans="1:21" ht="12.7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36"/>
      <c r="L245" s="36"/>
      <c r="M245" s="44"/>
      <c r="N245" s="44"/>
      <c r="O245" s="10"/>
      <c r="P245" s="10"/>
      <c r="Q245" s="10"/>
      <c r="R245" s="10"/>
      <c r="S245" s="10"/>
      <c r="T245" s="10"/>
      <c r="U245" s="10"/>
    </row>
    <row r="246" spans="1:21" ht="12.7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36"/>
      <c r="L246" s="36"/>
      <c r="M246" s="44"/>
      <c r="N246" s="44"/>
      <c r="O246" s="10"/>
      <c r="P246" s="10"/>
      <c r="Q246" s="10"/>
      <c r="R246" s="10"/>
      <c r="S246" s="10"/>
      <c r="T246" s="10"/>
      <c r="U246" s="10"/>
    </row>
    <row r="247" spans="1:21" ht="12.7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36"/>
      <c r="L247" s="36"/>
      <c r="M247" s="44"/>
      <c r="N247" s="44"/>
      <c r="O247" s="10"/>
      <c r="P247" s="10"/>
      <c r="Q247" s="10"/>
      <c r="R247" s="10"/>
      <c r="S247" s="10"/>
      <c r="T247" s="10"/>
      <c r="U247" s="10"/>
    </row>
    <row r="248" spans="1:21" ht="12.7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36"/>
      <c r="L248" s="36"/>
      <c r="M248" s="44"/>
      <c r="N248" s="44"/>
      <c r="O248" s="10"/>
      <c r="P248" s="10"/>
      <c r="Q248" s="10"/>
      <c r="R248" s="10"/>
      <c r="S248" s="10"/>
      <c r="T248" s="10"/>
      <c r="U248" s="10"/>
    </row>
    <row r="249" spans="1:21" ht="12.7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36"/>
      <c r="L249" s="36"/>
      <c r="M249" s="44"/>
      <c r="N249" s="44"/>
      <c r="O249" s="10"/>
      <c r="P249" s="10"/>
      <c r="Q249" s="10"/>
      <c r="R249" s="10"/>
      <c r="S249" s="10"/>
      <c r="T249" s="10"/>
      <c r="U249" s="10"/>
    </row>
    <row r="250" spans="1:21" ht="12.7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36"/>
      <c r="L250" s="36"/>
      <c r="M250" s="44"/>
      <c r="N250" s="44"/>
      <c r="O250" s="10"/>
      <c r="P250" s="10"/>
      <c r="Q250" s="10"/>
      <c r="R250" s="10"/>
      <c r="S250" s="10"/>
      <c r="T250" s="10"/>
      <c r="U250" s="10"/>
    </row>
    <row r="251" spans="1:21" ht="12.7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36"/>
      <c r="L251" s="36"/>
      <c r="M251" s="44"/>
      <c r="N251" s="44"/>
      <c r="O251" s="10"/>
      <c r="P251" s="10"/>
      <c r="Q251" s="10"/>
      <c r="R251" s="10"/>
      <c r="S251" s="10"/>
      <c r="T251" s="10"/>
      <c r="U251" s="10"/>
    </row>
    <row r="252" spans="1:21" ht="12.7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36"/>
      <c r="L252" s="36"/>
      <c r="M252" s="44"/>
      <c r="N252" s="44"/>
      <c r="O252" s="10"/>
      <c r="P252" s="10"/>
      <c r="Q252" s="10"/>
      <c r="R252" s="10"/>
      <c r="S252" s="10"/>
      <c r="T252" s="10"/>
      <c r="U252" s="10"/>
    </row>
    <row r="253" spans="1:21" ht="12.7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36"/>
      <c r="L253" s="36"/>
      <c r="M253" s="44"/>
      <c r="N253" s="44"/>
      <c r="O253" s="10"/>
      <c r="P253" s="10"/>
      <c r="Q253" s="10"/>
      <c r="R253" s="10"/>
      <c r="S253" s="10"/>
      <c r="T253" s="10"/>
      <c r="U253" s="10"/>
    </row>
    <row r="254" spans="1:21" ht="12.7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36"/>
      <c r="L254" s="36"/>
      <c r="M254" s="44"/>
      <c r="N254" s="44"/>
      <c r="O254" s="10"/>
      <c r="P254" s="10"/>
      <c r="Q254" s="10"/>
      <c r="R254" s="10"/>
      <c r="S254" s="10"/>
      <c r="T254" s="10"/>
      <c r="U254" s="1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workbookViewId="0"/>
  </sheetViews>
  <sheetFormatPr baseColWidth="10" defaultColWidth="17.1640625" defaultRowHeight="12.75" customHeight="1" x14ac:dyDescent="0"/>
  <cols>
    <col min="1" max="1" width="42.5" customWidth="1"/>
    <col min="2" max="2" width="13.1640625" customWidth="1"/>
    <col min="3" max="3" width="8.5" hidden="1" customWidth="1"/>
    <col min="4" max="4" width="4.6640625" customWidth="1"/>
    <col min="5" max="5" width="49" customWidth="1"/>
    <col min="6" max="6" width="8.33203125" customWidth="1"/>
    <col min="7" max="25" width="8.5" customWidth="1"/>
  </cols>
  <sheetData>
    <row r="1" spans="1:29" ht="15" customHeight="1">
      <c r="A1" s="47" t="s">
        <v>1930</v>
      </c>
      <c r="B1" s="47"/>
      <c r="C1" s="48"/>
      <c r="D1" s="48"/>
      <c r="E1" s="48"/>
      <c r="F1" s="48"/>
      <c r="G1" s="48"/>
      <c r="I1" s="30" t="s">
        <v>1931</v>
      </c>
      <c r="J1" s="30" t="s">
        <v>1932</v>
      </c>
      <c r="K1" s="14" t="s">
        <v>1933</v>
      </c>
      <c r="L1" s="38" t="s">
        <v>1934</v>
      </c>
      <c r="M1" s="14" t="s">
        <v>1935</v>
      </c>
      <c r="N1" s="38" t="s">
        <v>1936</v>
      </c>
      <c r="O1" s="14" t="s">
        <v>1937</v>
      </c>
      <c r="P1" s="38" t="s">
        <v>1938</v>
      </c>
      <c r="Q1" s="14" t="s">
        <v>1939</v>
      </c>
      <c r="R1" s="38" t="s">
        <v>1940</v>
      </c>
      <c r="S1" s="14" t="s">
        <v>1941</v>
      </c>
      <c r="T1" s="38" t="s">
        <v>1942</v>
      </c>
      <c r="U1" s="26" t="s">
        <v>1943</v>
      </c>
      <c r="V1" s="26" t="s">
        <v>1944</v>
      </c>
      <c r="W1" s="14" t="s">
        <v>1945</v>
      </c>
      <c r="X1" s="27" t="s">
        <v>1946</v>
      </c>
      <c r="Y1" s="27" t="s">
        <v>1947</v>
      </c>
      <c r="Z1" s="38" t="s">
        <v>1948</v>
      </c>
      <c r="AB1" s="30" t="s">
        <v>1949</v>
      </c>
      <c r="AC1" s="30" t="s">
        <v>1950</v>
      </c>
    </row>
    <row r="2" spans="1:29" ht="45" customHeight="1">
      <c r="A2" s="49" t="s">
        <v>1951</v>
      </c>
      <c r="B2" s="49"/>
      <c r="C2" s="49"/>
      <c r="D2" s="49"/>
      <c r="E2" s="49"/>
      <c r="F2" s="49"/>
      <c r="G2" s="49"/>
      <c r="I2" s="8">
        <f>MIN(Vertices!C:C)</f>
        <v>0</v>
      </c>
      <c r="J2" s="30">
        <f>COUNTIF(Vertices!C:C,("&gt;= "&amp;I2))-COUNTIF(Vertices!C:C,("&gt;="&amp;I3))</f>
        <v>0</v>
      </c>
      <c r="K2" s="20">
        <f>MIN(Vertices!D:D)</f>
        <v>0</v>
      </c>
      <c r="L2" s="42">
        <f>COUNTIF(Vertices!D:D,("&gt;= "&amp;K2))-COUNTIF(Vertices!D:D,("&gt;="&amp;K3))</f>
        <v>0</v>
      </c>
      <c r="M2" s="20">
        <f>MIN(Vertices!E:E)</f>
        <v>0</v>
      </c>
      <c r="N2" s="42">
        <f>COUNTIF(Vertices!E:E,("&gt;= "&amp;M2))-COUNTIF(Vertices!E:E,("&gt;="&amp;M3))</f>
        <v>0</v>
      </c>
      <c r="O2" s="20">
        <f>MIN(Vertices!F:F)</f>
        <v>0</v>
      </c>
      <c r="P2" s="42">
        <f>COUNTIF(Vertices!F:F,("&gt;= "&amp;O2))-COUNTIF(Vertices!F:F,("&gt;="&amp;O3))</f>
        <v>0</v>
      </c>
      <c r="Q2" s="20">
        <v>0</v>
      </c>
      <c r="R2" s="42">
        <v>0</v>
      </c>
      <c r="S2" s="20">
        <f>MIN(Vertices!H:H)</f>
        <v>0</v>
      </c>
      <c r="T2" s="42">
        <f>COUNTIF(Vertices!H:H,("&gt;= "&amp;S2))-COUNTIF(Vertices!H:H,("&gt;="&amp;S3))</f>
        <v>0</v>
      </c>
      <c r="U2" s="20">
        <f>MIN(Vertices!G:G)</f>
        <v>0</v>
      </c>
      <c r="V2" s="42">
        <f>COUNTIF(Vertices!G:G,("&gt;= "&amp;U2))-COUNTIF(Vertices!G:G,("&gt;="&amp;U3))</f>
        <v>0</v>
      </c>
      <c r="W2" s="20">
        <v>0</v>
      </c>
      <c r="X2" s="39">
        <v>0</v>
      </c>
      <c r="Y2" s="7" t="e">
        <f ca="1">MIN(INDIRECT(DynamicFilterSourceColumnRange))</f>
        <v>#REF!</v>
      </c>
      <c r="Z2" s="42" t="e">
        <f t="shared" ref="Z2:Z44" ca="1" si="0">COUNTIF(INDIRECT(DynamicFilterSourceColumnRange),("&gt;= "&amp;Y2))-COUNTIF(INDIRECT(DynamicFilterSourceColumnRange),("&gt;="&amp;Y3))</f>
        <v>#REF!</v>
      </c>
      <c r="AB2" s="30" t="s">
        <v>1952</v>
      </c>
      <c r="AC2" s="30">
        <f>ROWS('SNA Metrics'!$I$2:$I$45)-1</f>
        <v>43</v>
      </c>
    </row>
    <row r="3" spans="1:29" ht="15" customHeight="1">
      <c r="A3" s="46" t="s">
        <v>1953</v>
      </c>
      <c r="B3" s="46"/>
      <c r="G3" s="37"/>
      <c r="H3" s="37"/>
      <c r="I3" s="8">
        <f t="shared" ref="I3:I44" si="1">I2+(($I$45-$I$2)/BinDivisor)</f>
        <v>0</v>
      </c>
      <c r="J3" s="30">
        <f>COUNTIF(Vertices!C:C,("&gt;= "&amp;I3))-COUNTIF(Vertices!C:C,("&gt;="&amp;I4))</f>
        <v>0</v>
      </c>
      <c r="K3" s="35">
        <f t="shared" ref="K3:K44" si="2">K2+(($K$45-$K$2)/BinDivisor)</f>
        <v>0</v>
      </c>
      <c r="L3" s="42">
        <f>COUNTIF(Vertices!D:D,("&gt;= "&amp;K3))-COUNTIF(Vertices!D:D,("&gt;="&amp;K4))</f>
        <v>0</v>
      </c>
      <c r="M3" s="35">
        <f t="shared" ref="M3:M44" si="3">M2+(($M$45-$M$2)/BinDivisor)</f>
        <v>0</v>
      </c>
      <c r="N3" s="42">
        <f>COUNTIF(Vertices!E:E,("&gt;= "&amp;M3))-COUNTIF(Vertices!E:E,("&gt;="&amp;M4))</f>
        <v>0</v>
      </c>
      <c r="O3" s="35">
        <f t="shared" ref="O3:O44" si="4">O2+(($O$45-$O$2)/BinDivisor)</f>
        <v>0</v>
      </c>
      <c r="P3" s="42">
        <f>COUNTIF(Vertices!F:F,("&gt;= "&amp;O3))-COUNTIF(Vertices!F:F,("&gt;="&amp;O4))</f>
        <v>0</v>
      </c>
      <c r="Q3" s="35">
        <f t="shared" ref="Q3:Q44" si="5">Q2+(($Q$45-$Q$2)/BinDivisor)</f>
        <v>0</v>
      </c>
      <c r="R3" s="34">
        <v>0</v>
      </c>
      <c r="S3" s="35">
        <f t="shared" ref="S3:S44" si="6">S2+(($S$45-$S$2)/BinDivisor)</f>
        <v>0</v>
      </c>
      <c r="T3" s="42">
        <f>COUNTIF(Vertices!H:H,("&gt;= "&amp;S3))-COUNTIF(Vertices!H:H,("&gt;="&amp;S4))</f>
        <v>0</v>
      </c>
      <c r="U3" s="35">
        <f t="shared" ref="U3:U44" si="7">U2+(($U$45-$U$2)/BinDivisor)</f>
        <v>0</v>
      </c>
      <c r="V3" s="42">
        <f>COUNTIF(Vertices!G:G,("&gt;= "&amp;U3))-COUNTIF(Vertices!G:G,("&gt;="&amp;U4))</f>
        <v>0</v>
      </c>
      <c r="W3" s="35">
        <f t="shared" ref="W3:W44" si="8">W2+(($W$45-$W$2)/BinDivisor)</f>
        <v>0</v>
      </c>
      <c r="X3" s="9">
        <v>0</v>
      </c>
      <c r="Y3" s="1" t="e">
        <f t="shared" ref="Y3:Y44" ca="1" si="9">Y2+(($Y$45-$Y$2)/BinDivisor)</f>
        <v>#REF!</v>
      </c>
      <c r="Z3" s="34" t="e">
        <f t="shared" ca="1" si="0"/>
        <v>#REF!</v>
      </c>
      <c r="AB3" s="30" t="s">
        <v>1954</v>
      </c>
      <c r="AC3" s="30" t="s">
        <v>1955</v>
      </c>
    </row>
    <row r="4" spans="1:29" ht="15" customHeight="1">
      <c r="C4">
        <v>1</v>
      </c>
      <c r="I4" s="8">
        <f t="shared" si="1"/>
        <v>0</v>
      </c>
      <c r="J4" s="30">
        <f>COUNTIF(Vertices!C:C,("&gt;= "&amp;I4))-COUNTIF(Vertices!C:C,("&gt;="&amp;I5))</f>
        <v>0</v>
      </c>
      <c r="K4" s="20">
        <f t="shared" si="2"/>
        <v>0</v>
      </c>
      <c r="L4" s="42">
        <f>COUNTIF(Vertices!D:D,("&gt;= "&amp;K4))-COUNTIF(Vertices!D:D,("&gt;="&amp;K5))</f>
        <v>0</v>
      </c>
      <c r="M4" s="20">
        <f t="shared" si="3"/>
        <v>0</v>
      </c>
      <c r="N4" s="42">
        <f>COUNTIF(Vertices!E:E,("&gt;= "&amp;M4))-COUNTIF(Vertices!E:E,("&gt;="&amp;M5))</f>
        <v>0</v>
      </c>
      <c r="O4" s="20">
        <f t="shared" si="4"/>
        <v>0</v>
      </c>
      <c r="P4" s="42">
        <f>COUNTIF(Vertices!F:F,("&gt;= "&amp;O4))-COUNTIF(Vertices!F:F,("&gt;="&amp;O5))</f>
        <v>0</v>
      </c>
      <c r="Q4" s="20">
        <f t="shared" si="5"/>
        <v>0</v>
      </c>
      <c r="R4" s="42">
        <v>0</v>
      </c>
      <c r="S4" s="20">
        <f t="shared" si="6"/>
        <v>0</v>
      </c>
      <c r="T4" s="42">
        <f>COUNTIF(Vertices!H:H,("&gt;= "&amp;S4))-COUNTIF(Vertices!H:H,("&gt;="&amp;S5))</f>
        <v>0</v>
      </c>
      <c r="U4" s="20">
        <f t="shared" si="7"/>
        <v>0</v>
      </c>
      <c r="V4" s="42">
        <f>COUNTIF(Vertices!G:G,("&gt;= "&amp;U4))-COUNTIF(Vertices!G:G,("&gt;="&amp;U5))</f>
        <v>0</v>
      </c>
      <c r="W4" s="20">
        <f t="shared" si="8"/>
        <v>0</v>
      </c>
      <c r="X4" s="39">
        <v>0</v>
      </c>
      <c r="Y4" s="7" t="e">
        <f t="shared" ca="1" si="9"/>
        <v>#REF!</v>
      </c>
      <c r="Z4" s="42" t="e">
        <f t="shared" ca="1" si="0"/>
        <v>#REF!</v>
      </c>
      <c r="AB4" s="30" t="s">
        <v>1956</v>
      </c>
      <c r="AC4" s="30" t="s">
        <v>1957</v>
      </c>
    </row>
    <row r="5" spans="1:29" ht="15" customHeight="1">
      <c r="C5">
        <v>1</v>
      </c>
      <c r="I5" s="8">
        <f t="shared" si="1"/>
        <v>0</v>
      </c>
      <c r="J5" s="30">
        <f>COUNTIF(Vertices!C:C,("&gt;= "&amp;I5))-COUNTIF(Vertices!C:C,("&gt;="&amp;I6))</f>
        <v>0</v>
      </c>
      <c r="K5" s="35">
        <f t="shared" si="2"/>
        <v>0</v>
      </c>
      <c r="L5" s="42">
        <f>COUNTIF(Vertices!D:D,("&gt;= "&amp;K5))-COUNTIF(Vertices!D:D,("&gt;="&amp;K6))</f>
        <v>0</v>
      </c>
      <c r="M5" s="35">
        <f t="shared" si="3"/>
        <v>0</v>
      </c>
      <c r="N5" s="42">
        <f>COUNTIF(Vertices!E:E,("&gt;= "&amp;M5))-COUNTIF(Vertices!E:E,("&gt;="&amp;M6))</f>
        <v>0</v>
      </c>
      <c r="O5" s="35">
        <f t="shared" si="4"/>
        <v>0</v>
      </c>
      <c r="P5" s="42">
        <f>COUNTIF(Vertices!F:F,("&gt;= "&amp;O5))-COUNTIF(Vertices!F:F,("&gt;="&amp;O6))</f>
        <v>0</v>
      </c>
      <c r="Q5" s="35">
        <f t="shared" si="5"/>
        <v>0</v>
      </c>
      <c r="R5" s="34">
        <v>0</v>
      </c>
      <c r="S5" s="35">
        <f t="shared" si="6"/>
        <v>0</v>
      </c>
      <c r="T5" s="42">
        <f>COUNTIF(Vertices!H:H,("&gt;= "&amp;S5))-COUNTIF(Vertices!H:H,("&gt;="&amp;S6))</f>
        <v>0</v>
      </c>
      <c r="U5" s="35">
        <f t="shared" si="7"/>
        <v>0</v>
      </c>
      <c r="V5" s="42">
        <f>COUNTIF(Vertices!G:G,("&gt;= "&amp;U5))-COUNTIF(Vertices!G:G,("&gt;="&amp;U6))</f>
        <v>0</v>
      </c>
      <c r="W5" s="35">
        <f t="shared" si="8"/>
        <v>0</v>
      </c>
      <c r="X5" s="9">
        <v>0</v>
      </c>
      <c r="Y5" s="1" t="e">
        <f t="shared" ca="1" si="9"/>
        <v>#REF!</v>
      </c>
      <c r="Z5" s="34" t="e">
        <f t="shared" ca="1" si="0"/>
        <v>#REF!</v>
      </c>
    </row>
    <row r="6" spans="1:29" ht="15" customHeight="1">
      <c r="C6">
        <v>1</v>
      </c>
      <c r="I6" s="8">
        <f t="shared" si="1"/>
        <v>0</v>
      </c>
      <c r="J6" s="30">
        <f>COUNTIF(Vertices!C:C,("&gt;= "&amp;I6))-COUNTIF(Vertices!C:C,("&gt;="&amp;I7))</f>
        <v>0</v>
      </c>
      <c r="K6" s="20">
        <f t="shared" si="2"/>
        <v>0</v>
      </c>
      <c r="L6" s="42">
        <f>COUNTIF(Vertices!D:D,("&gt;= "&amp;K6))-COUNTIF(Vertices!D:D,("&gt;="&amp;K7))</f>
        <v>0</v>
      </c>
      <c r="M6" s="20">
        <f t="shared" si="3"/>
        <v>0</v>
      </c>
      <c r="N6" s="42">
        <f>COUNTIF(Vertices!E:E,("&gt;= "&amp;M6))-COUNTIF(Vertices!E:E,("&gt;="&amp;M7))</f>
        <v>0</v>
      </c>
      <c r="O6" s="20">
        <f t="shared" si="4"/>
        <v>0</v>
      </c>
      <c r="P6" s="42">
        <f>COUNTIF(Vertices!F:F,("&gt;= "&amp;O6))-COUNTIF(Vertices!F:F,("&gt;="&amp;O7))</f>
        <v>0</v>
      </c>
      <c r="Q6" s="20">
        <f t="shared" si="5"/>
        <v>0</v>
      </c>
      <c r="R6" s="42">
        <v>0</v>
      </c>
      <c r="S6" s="20">
        <f t="shared" si="6"/>
        <v>0</v>
      </c>
      <c r="T6" s="42">
        <f>COUNTIF(Vertices!H:H,("&gt;= "&amp;S6))-COUNTIF(Vertices!H:H,("&gt;="&amp;S7))</f>
        <v>0</v>
      </c>
      <c r="U6" s="20">
        <f t="shared" si="7"/>
        <v>0</v>
      </c>
      <c r="V6" s="42">
        <f>COUNTIF(Vertices!G:G,("&gt;= "&amp;U6))-COUNTIF(Vertices!G:G,("&gt;="&amp;U7))</f>
        <v>0</v>
      </c>
      <c r="W6" s="20">
        <f t="shared" si="8"/>
        <v>0</v>
      </c>
      <c r="X6" s="39">
        <v>0</v>
      </c>
      <c r="Y6" s="7" t="e">
        <f t="shared" ca="1" si="9"/>
        <v>#REF!</v>
      </c>
      <c r="Z6" s="42" t="e">
        <f t="shared" ca="1" si="0"/>
        <v>#REF!</v>
      </c>
    </row>
    <row r="7" spans="1:29" ht="15" customHeight="1">
      <c r="C7">
        <v>1</v>
      </c>
      <c r="I7" s="8">
        <f t="shared" si="1"/>
        <v>0</v>
      </c>
      <c r="J7" s="30">
        <f>COUNTIF(Vertices!C:C,("&gt;= "&amp;I7))-COUNTIF(Vertices!C:C,("&gt;="&amp;I8))</f>
        <v>0</v>
      </c>
      <c r="K7" s="35">
        <f t="shared" si="2"/>
        <v>0</v>
      </c>
      <c r="L7" s="42">
        <f>COUNTIF(Vertices!D:D,("&gt;= "&amp;K7))-COUNTIF(Vertices!D:D,("&gt;="&amp;K8))</f>
        <v>0</v>
      </c>
      <c r="M7" s="35">
        <f t="shared" si="3"/>
        <v>0</v>
      </c>
      <c r="N7" s="42">
        <f>COUNTIF(Vertices!E:E,("&gt;= "&amp;M7))-COUNTIF(Vertices!E:E,("&gt;="&amp;M8))</f>
        <v>0</v>
      </c>
      <c r="O7" s="35">
        <f t="shared" si="4"/>
        <v>0</v>
      </c>
      <c r="P7" s="42">
        <f>COUNTIF(Vertices!F:F,("&gt;= "&amp;O7))-COUNTIF(Vertices!F:F,("&gt;="&amp;O8))</f>
        <v>0</v>
      </c>
      <c r="Q7" s="35">
        <f t="shared" si="5"/>
        <v>0</v>
      </c>
      <c r="R7" s="34">
        <v>0</v>
      </c>
      <c r="S7" s="35">
        <f t="shared" si="6"/>
        <v>0</v>
      </c>
      <c r="T7" s="42">
        <f>COUNTIF(Vertices!H:H,("&gt;= "&amp;S7))-COUNTIF(Vertices!H:H,("&gt;="&amp;S8))</f>
        <v>0</v>
      </c>
      <c r="U7" s="35">
        <f t="shared" si="7"/>
        <v>0</v>
      </c>
      <c r="V7" s="42">
        <f>COUNTIF(Vertices!G:G,("&gt;= "&amp;U7))-COUNTIF(Vertices!G:G,("&gt;="&amp;U8))</f>
        <v>0</v>
      </c>
      <c r="W7" s="35">
        <f t="shared" si="8"/>
        <v>0</v>
      </c>
      <c r="X7" s="9">
        <v>0</v>
      </c>
      <c r="Y7" s="1" t="e">
        <f t="shared" ca="1" si="9"/>
        <v>#REF!</v>
      </c>
      <c r="Z7" s="34" t="e">
        <f t="shared" ca="1" si="0"/>
        <v>#REF!</v>
      </c>
    </row>
    <row r="8" spans="1:29" ht="15" customHeight="1">
      <c r="C8">
        <v>1</v>
      </c>
      <c r="I8" s="8">
        <f t="shared" si="1"/>
        <v>0</v>
      </c>
      <c r="J8" s="30">
        <f>COUNTIF(Vertices!C:C,("&gt;= "&amp;I8))-COUNTIF(Vertices!C:C,("&gt;="&amp;I9))</f>
        <v>0</v>
      </c>
      <c r="K8" s="20">
        <f t="shared" si="2"/>
        <v>0</v>
      </c>
      <c r="L8" s="42">
        <f>COUNTIF(Vertices!D:D,("&gt;= "&amp;K8))-COUNTIF(Vertices!D:D,("&gt;="&amp;K9))</f>
        <v>0</v>
      </c>
      <c r="M8" s="20">
        <f t="shared" si="3"/>
        <v>0</v>
      </c>
      <c r="N8" s="42">
        <f>COUNTIF(Vertices!E:E,("&gt;= "&amp;M8))-COUNTIF(Vertices!E:E,("&gt;="&amp;M9))</f>
        <v>0</v>
      </c>
      <c r="O8" s="20">
        <f t="shared" si="4"/>
        <v>0</v>
      </c>
      <c r="P8" s="42">
        <f>COUNTIF(Vertices!F:F,("&gt;= "&amp;O8))-COUNTIF(Vertices!F:F,("&gt;="&amp;O9))</f>
        <v>0</v>
      </c>
      <c r="Q8" s="20">
        <f t="shared" si="5"/>
        <v>0</v>
      </c>
      <c r="R8" s="42">
        <v>0</v>
      </c>
      <c r="S8" s="20">
        <f t="shared" si="6"/>
        <v>0</v>
      </c>
      <c r="T8" s="42">
        <f>COUNTIF(Vertices!H:H,("&gt;= "&amp;S8))-COUNTIF(Vertices!H:H,("&gt;="&amp;S9))</f>
        <v>0</v>
      </c>
      <c r="U8" s="20">
        <f t="shared" si="7"/>
        <v>0</v>
      </c>
      <c r="V8" s="42">
        <f>COUNTIF(Vertices!G:G,("&gt;= "&amp;U8))-COUNTIF(Vertices!G:G,("&gt;="&amp;U9))</f>
        <v>0</v>
      </c>
      <c r="W8" s="20">
        <f t="shared" si="8"/>
        <v>0</v>
      </c>
      <c r="X8" s="39">
        <v>0</v>
      </c>
      <c r="Y8" s="7" t="e">
        <f t="shared" ca="1" si="9"/>
        <v>#REF!</v>
      </c>
      <c r="Z8" s="42" t="e">
        <f t="shared" ca="1" si="0"/>
        <v>#REF!</v>
      </c>
    </row>
    <row r="9" spans="1:29" ht="15" customHeight="1">
      <c r="C9">
        <v>1</v>
      </c>
      <c r="I9" s="8">
        <f t="shared" si="1"/>
        <v>0</v>
      </c>
      <c r="J9" s="30">
        <f>COUNTIF(Vertices!C:C,("&gt;= "&amp;I9))-COUNTIF(Vertices!C:C,("&gt;="&amp;I10))</f>
        <v>0</v>
      </c>
      <c r="K9" s="35">
        <f t="shared" si="2"/>
        <v>0</v>
      </c>
      <c r="L9" s="42">
        <f>COUNTIF(Vertices!D:D,("&gt;= "&amp;K9))-COUNTIF(Vertices!D:D,("&gt;="&amp;K10))</f>
        <v>0</v>
      </c>
      <c r="M9" s="35">
        <f t="shared" si="3"/>
        <v>0</v>
      </c>
      <c r="N9" s="42">
        <f>COUNTIF(Vertices!E:E,("&gt;= "&amp;M9))-COUNTIF(Vertices!E:E,("&gt;="&amp;M10))</f>
        <v>0</v>
      </c>
      <c r="O9" s="35">
        <f t="shared" si="4"/>
        <v>0</v>
      </c>
      <c r="P9" s="42">
        <f>COUNTIF(Vertices!F:F,("&gt;= "&amp;O9))-COUNTIF(Vertices!F:F,("&gt;="&amp;O10))</f>
        <v>0</v>
      </c>
      <c r="Q9" s="35">
        <f t="shared" si="5"/>
        <v>0</v>
      </c>
      <c r="R9" s="34">
        <v>0</v>
      </c>
      <c r="S9" s="35">
        <f t="shared" si="6"/>
        <v>0</v>
      </c>
      <c r="T9" s="42">
        <f>COUNTIF(Vertices!H:H,("&gt;= "&amp;S9))-COUNTIF(Vertices!H:H,("&gt;="&amp;S10))</f>
        <v>0</v>
      </c>
      <c r="U9" s="35">
        <f t="shared" si="7"/>
        <v>0</v>
      </c>
      <c r="V9" s="42">
        <f>COUNTIF(Vertices!G:G,("&gt;= "&amp;U9))-COUNTIF(Vertices!G:G,("&gt;="&amp;U10))</f>
        <v>0</v>
      </c>
      <c r="W9" s="35">
        <f t="shared" si="8"/>
        <v>0</v>
      </c>
      <c r="X9" s="9">
        <v>0</v>
      </c>
      <c r="Y9" s="1" t="e">
        <f t="shared" ca="1" si="9"/>
        <v>#REF!</v>
      </c>
      <c r="Z9" s="34" t="e">
        <f t="shared" ca="1" si="0"/>
        <v>#REF!</v>
      </c>
    </row>
    <row r="10" spans="1:29" ht="15" customHeight="1">
      <c r="C10">
        <v>1</v>
      </c>
      <c r="E10" s="18"/>
      <c r="F10" s="18"/>
      <c r="I10" s="8">
        <f t="shared" si="1"/>
        <v>0</v>
      </c>
      <c r="J10" s="30">
        <f>COUNTIF(Vertices!C:C,("&gt;= "&amp;I10))-COUNTIF(Vertices!C:C,("&gt;="&amp;I11))</f>
        <v>0</v>
      </c>
      <c r="K10" s="20">
        <f t="shared" si="2"/>
        <v>0</v>
      </c>
      <c r="L10" s="42">
        <f>COUNTIF(Vertices!D:D,("&gt;= "&amp;K10))-COUNTIF(Vertices!D:D,("&gt;="&amp;K11))</f>
        <v>0</v>
      </c>
      <c r="M10" s="20">
        <f t="shared" si="3"/>
        <v>0</v>
      </c>
      <c r="N10" s="42">
        <f>COUNTIF(Vertices!E:E,("&gt;= "&amp;M10))-COUNTIF(Vertices!E:E,("&gt;="&amp;M11))</f>
        <v>0</v>
      </c>
      <c r="O10" s="20">
        <f t="shared" si="4"/>
        <v>0</v>
      </c>
      <c r="P10" s="42">
        <f>COUNTIF(Vertices!F:F,("&gt;= "&amp;O10))-COUNTIF(Vertices!F:F,("&gt;="&amp;O11))</f>
        <v>0</v>
      </c>
      <c r="Q10" s="20">
        <f t="shared" si="5"/>
        <v>0</v>
      </c>
      <c r="R10" s="42">
        <v>0</v>
      </c>
      <c r="S10" s="20">
        <f t="shared" si="6"/>
        <v>0</v>
      </c>
      <c r="T10" s="42">
        <f>COUNTIF(Vertices!H:H,("&gt;= "&amp;S10))-COUNTIF(Vertices!H:H,("&gt;="&amp;S11))</f>
        <v>0</v>
      </c>
      <c r="U10" s="20">
        <f t="shared" si="7"/>
        <v>0</v>
      </c>
      <c r="V10" s="42">
        <f>COUNTIF(Vertices!G:G,("&gt;= "&amp;U10))-COUNTIF(Vertices!G:G,("&gt;="&amp;U11))</f>
        <v>0</v>
      </c>
      <c r="W10" s="20">
        <f t="shared" si="8"/>
        <v>0</v>
      </c>
      <c r="X10" s="39">
        <v>0</v>
      </c>
      <c r="Y10" s="7" t="e">
        <f t="shared" ca="1" si="9"/>
        <v>#REF!</v>
      </c>
      <c r="Z10" s="42" t="e">
        <f t="shared" ca="1" si="0"/>
        <v>#REF!</v>
      </c>
    </row>
    <row r="11" spans="1:29" ht="15" customHeight="1">
      <c r="C11">
        <v>1</v>
      </c>
      <c r="E11" s="2"/>
      <c r="F11" s="2"/>
      <c r="I11" s="8">
        <f t="shared" si="1"/>
        <v>0</v>
      </c>
      <c r="J11" s="30">
        <f>COUNTIF(Vertices!C:C,("&gt;= "&amp;I11))-COUNTIF(Vertices!C:C,("&gt;="&amp;I12))</f>
        <v>0</v>
      </c>
      <c r="K11" s="35">
        <f t="shared" si="2"/>
        <v>0</v>
      </c>
      <c r="L11" s="42">
        <f>COUNTIF(Vertices!D:D,("&gt;= "&amp;K11))-COUNTIF(Vertices!D:D,("&gt;="&amp;K12))</f>
        <v>0</v>
      </c>
      <c r="M11" s="35">
        <f t="shared" si="3"/>
        <v>0</v>
      </c>
      <c r="N11" s="42">
        <f>COUNTIF(Vertices!E:E,("&gt;= "&amp;M11))-COUNTIF(Vertices!E:E,("&gt;="&amp;M12))</f>
        <v>0</v>
      </c>
      <c r="O11" s="35">
        <f t="shared" si="4"/>
        <v>0</v>
      </c>
      <c r="P11" s="42">
        <f>COUNTIF(Vertices!F:F,("&gt;= "&amp;O11))-COUNTIF(Vertices!F:F,("&gt;="&amp;O12))</f>
        <v>0</v>
      </c>
      <c r="Q11" s="35">
        <f t="shared" si="5"/>
        <v>0</v>
      </c>
      <c r="R11" s="34">
        <v>0</v>
      </c>
      <c r="S11" s="35">
        <f t="shared" si="6"/>
        <v>0</v>
      </c>
      <c r="T11" s="42">
        <f>COUNTIF(Vertices!H:H,("&gt;= "&amp;S11))-COUNTIF(Vertices!H:H,("&gt;="&amp;S12))</f>
        <v>0</v>
      </c>
      <c r="U11" s="35">
        <f t="shared" si="7"/>
        <v>0</v>
      </c>
      <c r="V11" s="42">
        <f>COUNTIF(Vertices!G:G,("&gt;= "&amp;U11))-COUNTIF(Vertices!G:G,("&gt;="&amp;U12))</f>
        <v>0</v>
      </c>
      <c r="W11" s="35">
        <f t="shared" si="8"/>
        <v>0</v>
      </c>
      <c r="X11" s="9">
        <v>0</v>
      </c>
      <c r="Y11" s="1" t="e">
        <f t="shared" ca="1" si="9"/>
        <v>#REF!</v>
      </c>
      <c r="Z11" s="34" t="e">
        <f t="shared" ca="1" si="0"/>
        <v>#REF!</v>
      </c>
    </row>
    <row r="12" spans="1:29" ht="15" customHeight="1">
      <c r="C12">
        <v>1</v>
      </c>
      <c r="D12" s="5"/>
      <c r="E12" s="13" t="s">
        <v>1958</v>
      </c>
      <c r="F12" s="22" t="str">
        <f>IF((COUNT(Vertices!C:C)&gt;0),I2,NoMetricMessage)</f>
        <v>Not Available</v>
      </c>
      <c r="G12" s="19"/>
      <c r="I12" s="8">
        <f t="shared" si="1"/>
        <v>0</v>
      </c>
      <c r="J12" s="30">
        <f>COUNTIF(Vertices!C:C,("&gt;= "&amp;I12))-COUNTIF(Vertices!C:C,("&gt;="&amp;I13))</f>
        <v>0</v>
      </c>
      <c r="K12" s="20">
        <f t="shared" si="2"/>
        <v>0</v>
      </c>
      <c r="L12" s="42">
        <f>COUNTIF(Vertices!D:D,("&gt;= "&amp;K12))-COUNTIF(Vertices!D:D,("&gt;="&amp;K13))</f>
        <v>0</v>
      </c>
      <c r="M12" s="20">
        <f t="shared" si="3"/>
        <v>0</v>
      </c>
      <c r="N12" s="42">
        <f>COUNTIF(Vertices!E:E,("&gt;= "&amp;M12))-COUNTIF(Vertices!E:E,("&gt;="&amp;M13))</f>
        <v>0</v>
      </c>
      <c r="O12" s="20">
        <f t="shared" si="4"/>
        <v>0</v>
      </c>
      <c r="P12" s="42">
        <f>COUNTIF(Vertices!F:F,("&gt;= "&amp;O12))-COUNTIF(Vertices!F:F,("&gt;="&amp;O13))</f>
        <v>0</v>
      </c>
      <c r="Q12" s="20">
        <f t="shared" si="5"/>
        <v>0</v>
      </c>
      <c r="R12" s="42">
        <v>0</v>
      </c>
      <c r="S12" s="20">
        <f t="shared" si="6"/>
        <v>0</v>
      </c>
      <c r="T12" s="42">
        <f>COUNTIF(Vertices!H:H,("&gt;= "&amp;S12))-COUNTIF(Vertices!H:H,("&gt;="&amp;S13))</f>
        <v>0</v>
      </c>
      <c r="U12" s="20">
        <f t="shared" si="7"/>
        <v>0</v>
      </c>
      <c r="V12" s="42">
        <f>COUNTIF(Vertices!G:G,("&gt;= "&amp;U12))-COUNTIF(Vertices!G:G,("&gt;="&amp;U13))</f>
        <v>0</v>
      </c>
      <c r="W12" s="20">
        <f t="shared" si="8"/>
        <v>0</v>
      </c>
      <c r="X12" s="39">
        <v>0</v>
      </c>
      <c r="Y12" s="7" t="e">
        <f t="shared" ca="1" si="9"/>
        <v>#REF!</v>
      </c>
      <c r="Z12" s="42" t="e">
        <f t="shared" ca="1" si="0"/>
        <v>#REF!</v>
      </c>
    </row>
    <row r="13" spans="1:29" ht="15" customHeight="1">
      <c r="C13">
        <v>1</v>
      </c>
      <c r="D13" s="5"/>
      <c r="E13" s="40" t="s">
        <v>1959</v>
      </c>
      <c r="F13" s="16" t="str">
        <f>IF((COUNT(Vertices!$C:C)&gt;0),I45,NoMetricMessage)</f>
        <v>Not Available</v>
      </c>
      <c r="G13" s="19"/>
      <c r="I13" s="8">
        <f t="shared" si="1"/>
        <v>0</v>
      </c>
      <c r="J13" s="30">
        <f>COUNTIF(Vertices!C:C,("&gt;= "&amp;I13))-COUNTIF(Vertices!C:C,("&gt;="&amp;I14))</f>
        <v>0</v>
      </c>
      <c r="K13" s="35">
        <f t="shared" si="2"/>
        <v>0</v>
      </c>
      <c r="L13" s="42">
        <f>COUNTIF(Vertices!D:D,("&gt;= "&amp;K13))-COUNTIF(Vertices!D:D,("&gt;="&amp;K14))</f>
        <v>0</v>
      </c>
      <c r="M13" s="35">
        <f t="shared" si="3"/>
        <v>0</v>
      </c>
      <c r="N13" s="42">
        <f>COUNTIF(Vertices!E:E,("&gt;= "&amp;M13))-COUNTIF(Vertices!E:E,("&gt;="&amp;M14))</f>
        <v>0</v>
      </c>
      <c r="O13" s="35">
        <f t="shared" si="4"/>
        <v>0</v>
      </c>
      <c r="P13" s="42">
        <f>COUNTIF(Vertices!F:F,("&gt;= "&amp;O13))-COUNTIF(Vertices!F:F,("&gt;="&amp;O14))</f>
        <v>0</v>
      </c>
      <c r="Q13" s="35">
        <f t="shared" si="5"/>
        <v>0</v>
      </c>
      <c r="R13" s="34">
        <v>0</v>
      </c>
      <c r="S13" s="35">
        <f t="shared" si="6"/>
        <v>0</v>
      </c>
      <c r="T13" s="42">
        <f>COUNTIF(Vertices!H:H,("&gt;= "&amp;S13))-COUNTIF(Vertices!H:H,("&gt;="&amp;S14))</f>
        <v>0</v>
      </c>
      <c r="U13" s="35">
        <f t="shared" si="7"/>
        <v>0</v>
      </c>
      <c r="V13" s="42">
        <f>COUNTIF(Vertices!G:G,("&gt;= "&amp;U13))-COUNTIF(Vertices!G:G,("&gt;="&amp;U14))</f>
        <v>0</v>
      </c>
      <c r="W13" s="35">
        <f t="shared" si="8"/>
        <v>0</v>
      </c>
      <c r="X13" s="9">
        <v>0</v>
      </c>
      <c r="Y13" s="1" t="e">
        <f t="shared" ca="1" si="9"/>
        <v>#REF!</v>
      </c>
      <c r="Z13" s="34" t="e">
        <f t="shared" ca="1" si="0"/>
        <v>#REF!</v>
      </c>
    </row>
    <row r="14" spans="1:29" ht="15" customHeight="1">
      <c r="D14" s="5"/>
      <c r="E14" s="40" t="s">
        <v>1960</v>
      </c>
      <c r="F14" s="33" t="str">
        <f>IFERROR(AVERAGE(Vertices!C:C),NoMetricMessage)</f>
        <v>Not Available</v>
      </c>
      <c r="G14" s="19"/>
      <c r="I14" s="8">
        <f t="shared" si="1"/>
        <v>0</v>
      </c>
      <c r="J14" s="30">
        <f>COUNTIF(Vertices!C:C,("&gt;= "&amp;I14))-COUNTIF(Vertices!C:C,("&gt;="&amp;I15))</f>
        <v>0</v>
      </c>
      <c r="K14" s="20">
        <f t="shared" si="2"/>
        <v>0</v>
      </c>
      <c r="L14" s="42">
        <f>COUNTIF(Vertices!D:D,("&gt;= "&amp;K14))-COUNTIF(Vertices!D:D,("&gt;="&amp;K15))</f>
        <v>0</v>
      </c>
      <c r="M14" s="20">
        <f t="shared" si="3"/>
        <v>0</v>
      </c>
      <c r="N14" s="42">
        <f>COUNTIF(Vertices!E:E,("&gt;= "&amp;M14))-COUNTIF(Vertices!E:E,("&gt;="&amp;M15))</f>
        <v>0</v>
      </c>
      <c r="O14" s="20">
        <f t="shared" si="4"/>
        <v>0</v>
      </c>
      <c r="P14" s="42">
        <f>COUNTIF(Vertices!F:F,("&gt;= "&amp;O14))-COUNTIF(Vertices!F:F,("&gt;="&amp;O15))</f>
        <v>0</v>
      </c>
      <c r="Q14" s="20">
        <f t="shared" si="5"/>
        <v>0</v>
      </c>
      <c r="R14" s="42">
        <v>0</v>
      </c>
      <c r="S14" s="20">
        <f t="shared" si="6"/>
        <v>0</v>
      </c>
      <c r="T14" s="42">
        <f>COUNTIF(Vertices!H:H,("&gt;= "&amp;S14))-COUNTIF(Vertices!H:H,("&gt;="&amp;S15))</f>
        <v>0</v>
      </c>
      <c r="U14" s="20">
        <f t="shared" si="7"/>
        <v>0</v>
      </c>
      <c r="V14" s="42">
        <f>COUNTIF(Vertices!G:G,("&gt;= "&amp;U14))-COUNTIF(Vertices!G:G,("&gt;="&amp;U15))</f>
        <v>0</v>
      </c>
      <c r="W14" s="20">
        <f t="shared" si="8"/>
        <v>0</v>
      </c>
      <c r="X14" s="39">
        <v>0</v>
      </c>
      <c r="Y14" s="7" t="e">
        <f t="shared" ca="1" si="9"/>
        <v>#REF!</v>
      </c>
      <c r="Z14" s="42" t="e">
        <f t="shared" ca="1" si="0"/>
        <v>#REF!</v>
      </c>
    </row>
    <row r="15" spans="1:29" ht="15" customHeight="1">
      <c r="D15" s="5"/>
      <c r="E15" s="40" t="s">
        <v>1961</v>
      </c>
      <c r="F15" s="33" t="str">
        <f>IFERROR(MEDIAN(Vertices!C:C),NoMetricMessage)</f>
        <v>Not Available</v>
      </c>
      <c r="G15" s="19"/>
      <c r="I15" s="8">
        <f t="shared" si="1"/>
        <v>0</v>
      </c>
      <c r="J15" s="30">
        <f>COUNTIF(Vertices!C:C,("&gt;= "&amp;I15))-COUNTIF(Vertices!C:C,("&gt;="&amp;I16))</f>
        <v>0</v>
      </c>
      <c r="K15" s="35">
        <f t="shared" si="2"/>
        <v>0</v>
      </c>
      <c r="L15" s="42">
        <f>COUNTIF(Vertices!D:D,("&gt;= "&amp;K15))-COUNTIF(Vertices!D:D,("&gt;="&amp;K16))</f>
        <v>0</v>
      </c>
      <c r="M15" s="35">
        <f t="shared" si="3"/>
        <v>0</v>
      </c>
      <c r="N15" s="42">
        <f>COUNTIF(Vertices!E:E,("&gt;= "&amp;M15))-COUNTIF(Vertices!E:E,("&gt;="&amp;M16))</f>
        <v>0</v>
      </c>
      <c r="O15" s="35">
        <f t="shared" si="4"/>
        <v>0</v>
      </c>
      <c r="P15" s="42">
        <f>COUNTIF(Vertices!F:F,("&gt;= "&amp;O15))-COUNTIF(Vertices!F:F,("&gt;="&amp;O16))</f>
        <v>0</v>
      </c>
      <c r="Q15" s="35">
        <f t="shared" si="5"/>
        <v>0</v>
      </c>
      <c r="R15" s="34">
        <v>0</v>
      </c>
      <c r="S15" s="35">
        <f t="shared" si="6"/>
        <v>0</v>
      </c>
      <c r="T15" s="42">
        <f>COUNTIF(Vertices!H:H,("&gt;= "&amp;S15))-COUNTIF(Vertices!H:H,("&gt;="&amp;S16))</f>
        <v>0</v>
      </c>
      <c r="U15" s="35">
        <f t="shared" si="7"/>
        <v>0</v>
      </c>
      <c r="V15" s="42">
        <f>COUNTIF(Vertices!G:G,("&gt;= "&amp;U15))-COUNTIF(Vertices!G:G,("&gt;="&amp;U16))</f>
        <v>0</v>
      </c>
      <c r="W15" s="35">
        <f t="shared" si="8"/>
        <v>0</v>
      </c>
      <c r="X15" s="9">
        <v>0</v>
      </c>
      <c r="Y15" s="1" t="e">
        <f t="shared" ca="1" si="9"/>
        <v>#REF!</v>
      </c>
      <c r="Z15" s="34" t="e">
        <f t="shared" ca="1" si="0"/>
        <v>#REF!</v>
      </c>
    </row>
    <row r="16" spans="1:29" ht="16.5" customHeight="1">
      <c r="A16" s="46" t="s">
        <v>1962</v>
      </c>
      <c r="B16" s="46"/>
      <c r="E16" s="2"/>
      <c r="F16" s="2"/>
      <c r="I16" s="8">
        <f t="shared" si="1"/>
        <v>0</v>
      </c>
      <c r="J16" s="30">
        <f>COUNTIF(Vertices!C:C,("&gt;= "&amp;I16))-COUNTIF(Vertices!C:C,("&gt;="&amp;I17))</f>
        <v>0</v>
      </c>
      <c r="K16" s="20">
        <f t="shared" si="2"/>
        <v>0</v>
      </c>
      <c r="L16" s="42">
        <f>COUNTIF(Vertices!D:D,("&gt;= "&amp;K16))-COUNTIF(Vertices!D:D,("&gt;="&amp;K17))</f>
        <v>0</v>
      </c>
      <c r="M16" s="20">
        <f t="shared" si="3"/>
        <v>0</v>
      </c>
      <c r="N16" s="42">
        <f>COUNTIF(Vertices!E:E,("&gt;= "&amp;M16))-COUNTIF(Vertices!E:E,("&gt;="&amp;M17))</f>
        <v>0</v>
      </c>
      <c r="O16" s="20">
        <f t="shared" si="4"/>
        <v>0</v>
      </c>
      <c r="P16" s="42">
        <f>COUNTIF(Vertices!F:F,("&gt;= "&amp;O16))-COUNTIF(Vertices!F:F,("&gt;="&amp;O17))</f>
        <v>0</v>
      </c>
      <c r="Q16" s="20">
        <f t="shared" si="5"/>
        <v>0</v>
      </c>
      <c r="R16" s="42">
        <v>0</v>
      </c>
      <c r="S16" s="20">
        <f t="shared" si="6"/>
        <v>0</v>
      </c>
      <c r="T16" s="42">
        <f>COUNTIF(Vertices!H:H,("&gt;= "&amp;S16))-COUNTIF(Vertices!H:H,("&gt;="&amp;S17))</f>
        <v>0</v>
      </c>
      <c r="U16" s="20">
        <f t="shared" si="7"/>
        <v>0</v>
      </c>
      <c r="V16" s="42">
        <f>COUNTIF(Vertices!G:G,("&gt;= "&amp;U16))-COUNTIF(Vertices!G:G,("&gt;="&amp;U17))</f>
        <v>0</v>
      </c>
      <c r="W16" s="20">
        <f t="shared" si="8"/>
        <v>0</v>
      </c>
      <c r="X16" s="39">
        <v>0</v>
      </c>
      <c r="Y16" s="7" t="e">
        <f t="shared" ca="1" si="9"/>
        <v>#REF!</v>
      </c>
      <c r="Z16" s="42" t="e">
        <f t="shared" ca="1" si="0"/>
        <v>#REF!</v>
      </c>
    </row>
    <row r="17" spans="1:26" ht="15" customHeight="1">
      <c r="C17">
        <v>2</v>
      </c>
      <c r="I17" s="8">
        <f t="shared" si="1"/>
        <v>0</v>
      </c>
      <c r="J17" s="30">
        <f>COUNTIF(Vertices!C:C,("&gt;= "&amp;I17))-COUNTIF(Vertices!C:C,("&gt;="&amp;I18))</f>
        <v>0</v>
      </c>
      <c r="K17" s="35">
        <f t="shared" si="2"/>
        <v>0</v>
      </c>
      <c r="L17" s="42">
        <f>COUNTIF(Vertices!D:D,("&gt;= "&amp;K17))-COUNTIF(Vertices!D:D,("&gt;="&amp;K18))</f>
        <v>0</v>
      </c>
      <c r="M17" s="35">
        <f t="shared" si="3"/>
        <v>0</v>
      </c>
      <c r="N17" s="42">
        <f>COUNTIF(Vertices!E:E,("&gt;= "&amp;M17))-COUNTIF(Vertices!E:E,("&gt;="&amp;M18))</f>
        <v>0</v>
      </c>
      <c r="O17" s="35">
        <f t="shared" si="4"/>
        <v>0</v>
      </c>
      <c r="P17" s="42">
        <f>COUNTIF(Vertices!F:F,("&gt;= "&amp;O17))-COUNTIF(Vertices!F:F,("&gt;="&amp;O18))</f>
        <v>0</v>
      </c>
      <c r="Q17" s="35">
        <f t="shared" si="5"/>
        <v>0</v>
      </c>
      <c r="R17" s="34">
        <v>0</v>
      </c>
      <c r="S17" s="35">
        <f t="shared" si="6"/>
        <v>0</v>
      </c>
      <c r="T17" s="42">
        <f>COUNTIF(Vertices!H:H,("&gt;= "&amp;S17))-COUNTIF(Vertices!H:H,("&gt;="&amp;S18))</f>
        <v>0</v>
      </c>
      <c r="U17" s="35">
        <f t="shared" si="7"/>
        <v>0</v>
      </c>
      <c r="V17" s="42">
        <f>COUNTIF(Vertices!G:G,("&gt;= "&amp;U17))-COUNTIF(Vertices!G:G,("&gt;="&amp;U18))</f>
        <v>0</v>
      </c>
      <c r="W17" s="35">
        <f t="shared" si="8"/>
        <v>0</v>
      </c>
      <c r="X17" s="9">
        <v>0</v>
      </c>
      <c r="Y17" s="1" t="e">
        <f t="shared" ca="1" si="9"/>
        <v>#REF!</v>
      </c>
      <c r="Z17" s="34" t="e">
        <f t="shared" ca="1" si="0"/>
        <v>#REF!</v>
      </c>
    </row>
    <row r="18" spans="1:26" ht="15" customHeight="1">
      <c r="C18">
        <v>2</v>
      </c>
      <c r="I18" s="8">
        <f t="shared" si="1"/>
        <v>0</v>
      </c>
      <c r="J18" s="30">
        <f>COUNTIF(Vertices!C:C,("&gt;= "&amp;I18))-COUNTIF(Vertices!C:C,("&gt;="&amp;I19))</f>
        <v>0</v>
      </c>
      <c r="K18" s="20">
        <f t="shared" si="2"/>
        <v>0</v>
      </c>
      <c r="L18" s="42">
        <f>COUNTIF(Vertices!D:D,("&gt;= "&amp;K18))-COUNTIF(Vertices!D:D,("&gt;="&amp;K19))</f>
        <v>0</v>
      </c>
      <c r="M18" s="20">
        <f t="shared" si="3"/>
        <v>0</v>
      </c>
      <c r="N18" s="42">
        <f>COUNTIF(Vertices!E:E,("&gt;= "&amp;M18))-COUNTIF(Vertices!E:E,("&gt;="&amp;M19))</f>
        <v>0</v>
      </c>
      <c r="O18" s="20">
        <f t="shared" si="4"/>
        <v>0</v>
      </c>
      <c r="P18" s="42">
        <f>COUNTIF(Vertices!F:F,("&gt;= "&amp;O18))-COUNTIF(Vertices!F:F,("&gt;="&amp;O19))</f>
        <v>0</v>
      </c>
      <c r="Q18" s="20">
        <f t="shared" si="5"/>
        <v>0</v>
      </c>
      <c r="R18" s="42">
        <v>0</v>
      </c>
      <c r="S18" s="20">
        <f t="shared" si="6"/>
        <v>0</v>
      </c>
      <c r="T18" s="42">
        <f>COUNTIF(Vertices!H:H,("&gt;= "&amp;S18))-COUNTIF(Vertices!H:H,("&gt;="&amp;S19))</f>
        <v>0</v>
      </c>
      <c r="U18" s="20">
        <f t="shared" si="7"/>
        <v>0</v>
      </c>
      <c r="V18" s="42">
        <f>COUNTIF(Vertices!G:G,("&gt;= "&amp;U18))-COUNTIF(Vertices!G:G,("&gt;="&amp;U19))</f>
        <v>0</v>
      </c>
      <c r="W18" s="20">
        <f t="shared" si="8"/>
        <v>0</v>
      </c>
      <c r="X18" s="39">
        <v>0</v>
      </c>
      <c r="Y18" s="7" t="e">
        <f t="shared" ca="1" si="9"/>
        <v>#REF!</v>
      </c>
      <c r="Z18" s="42" t="e">
        <f t="shared" ca="1" si="0"/>
        <v>#REF!</v>
      </c>
    </row>
    <row r="19" spans="1:26" ht="15" customHeight="1">
      <c r="C19">
        <v>2</v>
      </c>
      <c r="I19" s="8">
        <f t="shared" si="1"/>
        <v>0</v>
      </c>
      <c r="J19" s="30">
        <f>COUNTIF(Vertices!C:C,("&gt;= "&amp;I19))-COUNTIF(Vertices!C:C,("&gt;="&amp;I20))</f>
        <v>0</v>
      </c>
      <c r="K19" s="35">
        <f t="shared" si="2"/>
        <v>0</v>
      </c>
      <c r="L19" s="42">
        <f>COUNTIF(Vertices!D:D,("&gt;= "&amp;K19))-COUNTIF(Vertices!D:D,("&gt;="&amp;K20))</f>
        <v>0</v>
      </c>
      <c r="M19" s="35">
        <f t="shared" si="3"/>
        <v>0</v>
      </c>
      <c r="N19" s="42">
        <f>COUNTIF(Vertices!E:E,("&gt;= "&amp;M19))-COUNTIF(Vertices!E:E,("&gt;="&amp;M20))</f>
        <v>0</v>
      </c>
      <c r="O19" s="35">
        <f t="shared" si="4"/>
        <v>0</v>
      </c>
      <c r="P19" s="42">
        <f>COUNTIF(Vertices!F:F,("&gt;= "&amp;O19))-COUNTIF(Vertices!F:F,("&gt;="&amp;O20))</f>
        <v>0</v>
      </c>
      <c r="Q19" s="35">
        <f t="shared" si="5"/>
        <v>0</v>
      </c>
      <c r="R19" s="34">
        <v>0</v>
      </c>
      <c r="S19" s="35">
        <f t="shared" si="6"/>
        <v>0</v>
      </c>
      <c r="T19" s="42">
        <f>COUNTIF(Vertices!H:H,("&gt;= "&amp;S19))-COUNTIF(Vertices!H:H,("&gt;="&amp;S20))</f>
        <v>0</v>
      </c>
      <c r="U19" s="35">
        <f t="shared" si="7"/>
        <v>0</v>
      </c>
      <c r="V19" s="42">
        <f>COUNTIF(Vertices!G:G,("&gt;= "&amp;U19))-COUNTIF(Vertices!G:G,("&gt;="&amp;U20))</f>
        <v>0</v>
      </c>
      <c r="W19" s="35">
        <f t="shared" si="8"/>
        <v>0</v>
      </c>
      <c r="X19" s="9">
        <v>0</v>
      </c>
      <c r="Y19" s="1" t="e">
        <f t="shared" ca="1" si="9"/>
        <v>#REF!</v>
      </c>
      <c r="Z19" s="34" t="e">
        <f t="shared" ca="1" si="0"/>
        <v>#REF!</v>
      </c>
    </row>
    <row r="20" spans="1:26" ht="15" customHeight="1">
      <c r="C20">
        <v>2</v>
      </c>
      <c r="I20" s="8">
        <f t="shared" si="1"/>
        <v>0</v>
      </c>
      <c r="J20" s="30">
        <f>COUNTIF(Vertices!C:C,("&gt;= "&amp;I20))-COUNTIF(Vertices!C:C,("&gt;="&amp;I21))</f>
        <v>0</v>
      </c>
      <c r="K20" s="20">
        <f t="shared" si="2"/>
        <v>0</v>
      </c>
      <c r="L20" s="42">
        <f>COUNTIF(Vertices!D:D,("&gt;= "&amp;K20))-COUNTIF(Vertices!D:D,("&gt;="&amp;K21))</f>
        <v>0</v>
      </c>
      <c r="M20" s="20">
        <f t="shared" si="3"/>
        <v>0</v>
      </c>
      <c r="N20" s="42">
        <f>COUNTIF(Vertices!E:E,("&gt;= "&amp;M20))-COUNTIF(Vertices!E:E,("&gt;="&amp;M21))</f>
        <v>0</v>
      </c>
      <c r="O20" s="20">
        <f t="shared" si="4"/>
        <v>0</v>
      </c>
      <c r="P20" s="42">
        <f>COUNTIF(Vertices!F:F,("&gt;= "&amp;O20))-COUNTIF(Vertices!F:F,("&gt;="&amp;O21))</f>
        <v>0</v>
      </c>
      <c r="Q20" s="20">
        <f t="shared" si="5"/>
        <v>0</v>
      </c>
      <c r="R20" s="42">
        <v>0</v>
      </c>
      <c r="S20" s="20">
        <f t="shared" si="6"/>
        <v>0</v>
      </c>
      <c r="T20" s="42">
        <f>COUNTIF(Vertices!H:H,("&gt;= "&amp;S20))-COUNTIF(Vertices!H:H,("&gt;="&amp;S21))</f>
        <v>0</v>
      </c>
      <c r="U20" s="20">
        <f t="shared" si="7"/>
        <v>0</v>
      </c>
      <c r="V20" s="42">
        <f>COUNTIF(Vertices!G:G,("&gt;= "&amp;U20))-COUNTIF(Vertices!G:G,("&gt;="&amp;U21))</f>
        <v>0</v>
      </c>
      <c r="W20" s="20">
        <f t="shared" si="8"/>
        <v>0</v>
      </c>
      <c r="X20" s="39">
        <v>0</v>
      </c>
      <c r="Y20" s="7" t="e">
        <f t="shared" ca="1" si="9"/>
        <v>#REF!</v>
      </c>
      <c r="Z20" s="42" t="e">
        <f t="shared" ca="1" si="0"/>
        <v>#REF!</v>
      </c>
    </row>
    <row r="21" spans="1:26" ht="15" customHeight="1">
      <c r="C21">
        <v>2</v>
      </c>
      <c r="I21" s="8">
        <f t="shared" si="1"/>
        <v>0</v>
      </c>
      <c r="J21" s="30">
        <f>COUNTIF(Vertices!C:C,("&gt;= "&amp;I21))-COUNTIF(Vertices!C:C,("&gt;="&amp;I22))</f>
        <v>0</v>
      </c>
      <c r="K21" s="35">
        <f t="shared" si="2"/>
        <v>0</v>
      </c>
      <c r="L21" s="42">
        <f>COUNTIF(Vertices!D:D,("&gt;= "&amp;K21))-COUNTIF(Vertices!D:D,("&gt;="&amp;K22))</f>
        <v>0</v>
      </c>
      <c r="M21" s="35">
        <f t="shared" si="3"/>
        <v>0</v>
      </c>
      <c r="N21" s="42">
        <f>COUNTIF(Vertices!E:E,("&gt;= "&amp;M21))-COUNTIF(Vertices!E:E,("&gt;="&amp;M22))</f>
        <v>0</v>
      </c>
      <c r="O21" s="35">
        <f t="shared" si="4"/>
        <v>0</v>
      </c>
      <c r="P21" s="42">
        <f>COUNTIF(Vertices!F:F,("&gt;= "&amp;O21))-COUNTIF(Vertices!F:F,("&gt;="&amp;O22))</f>
        <v>0</v>
      </c>
      <c r="Q21" s="35">
        <f t="shared" si="5"/>
        <v>0</v>
      </c>
      <c r="R21" s="34">
        <v>0</v>
      </c>
      <c r="S21" s="35">
        <f t="shared" si="6"/>
        <v>0</v>
      </c>
      <c r="T21" s="42">
        <f>COUNTIF(Vertices!H:H,("&gt;= "&amp;S21))-COUNTIF(Vertices!H:H,("&gt;="&amp;S22))</f>
        <v>0</v>
      </c>
      <c r="U21" s="35">
        <f t="shared" si="7"/>
        <v>0</v>
      </c>
      <c r="V21" s="42">
        <f>COUNTIF(Vertices!G:G,("&gt;= "&amp;U21))-COUNTIF(Vertices!G:G,("&gt;="&amp;U22))</f>
        <v>0</v>
      </c>
      <c r="W21" s="35">
        <f t="shared" si="8"/>
        <v>0</v>
      </c>
      <c r="X21" s="9">
        <v>0</v>
      </c>
      <c r="Y21" s="1" t="e">
        <f t="shared" ca="1" si="9"/>
        <v>#REF!</v>
      </c>
      <c r="Z21" s="34" t="e">
        <f t="shared" ca="1" si="0"/>
        <v>#REF!</v>
      </c>
    </row>
    <row r="22" spans="1:26" ht="15" customHeight="1">
      <c r="C22">
        <v>2</v>
      </c>
      <c r="I22" s="8">
        <f t="shared" si="1"/>
        <v>0</v>
      </c>
      <c r="J22" s="30">
        <f>COUNTIF(Vertices!C:C,("&gt;= "&amp;I22))-COUNTIF(Vertices!C:C,("&gt;="&amp;I23))</f>
        <v>0</v>
      </c>
      <c r="K22" s="20">
        <f t="shared" si="2"/>
        <v>0</v>
      </c>
      <c r="L22" s="42">
        <f>COUNTIF(Vertices!D:D,("&gt;= "&amp;K22))-COUNTIF(Vertices!D:D,("&gt;="&amp;K23))</f>
        <v>0</v>
      </c>
      <c r="M22" s="20">
        <f t="shared" si="3"/>
        <v>0</v>
      </c>
      <c r="N22" s="42">
        <f>COUNTIF(Vertices!E:E,("&gt;= "&amp;M22))-COUNTIF(Vertices!E:E,("&gt;="&amp;M23))</f>
        <v>0</v>
      </c>
      <c r="O22" s="20">
        <f t="shared" si="4"/>
        <v>0</v>
      </c>
      <c r="P22" s="42">
        <f>COUNTIF(Vertices!F:F,("&gt;= "&amp;O22))-COUNTIF(Vertices!F:F,("&gt;="&amp;O23))</f>
        <v>0</v>
      </c>
      <c r="Q22" s="20">
        <f t="shared" si="5"/>
        <v>0</v>
      </c>
      <c r="R22" s="42">
        <v>0</v>
      </c>
      <c r="S22" s="20">
        <f t="shared" si="6"/>
        <v>0</v>
      </c>
      <c r="T22" s="42">
        <f>COUNTIF(Vertices!H:H,("&gt;= "&amp;S22))-COUNTIF(Vertices!H:H,("&gt;="&amp;S23))</f>
        <v>0</v>
      </c>
      <c r="U22" s="20">
        <f t="shared" si="7"/>
        <v>0</v>
      </c>
      <c r="V22" s="42">
        <f>COUNTIF(Vertices!G:G,("&gt;= "&amp;U22))-COUNTIF(Vertices!G:G,("&gt;="&amp;U23))</f>
        <v>0</v>
      </c>
      <c r="W22" s="20">
        <f t="shared" si="8"/>
        <v>0</v>
      </c>
      <c r="X22" s="39">
        <v>0</v>
      </c>
      <c r="Y22" s="7" t="e">
        <f t="shared" ca="1" si="9"/>
        <v>#REF!</v>
      </c>
      <c r="Z22" s="42" t="e">
        <f t="shared" ca="1" si="0"/>
        <v>#REF!</v>
      </c>
    </row>
    <row r="23" spans="1:26" ht="15" customHeight="1">
      <c r="C23">
        <v>2</v>
      </c>
      <c r="I23" s="8">
        <f t="shared" si="1"/>
        <v>0</v>
      </c>
      <c r="J23" s="30">
        <f>COUNTIF(Vertices!C:C,("&gt;= "&amp;I23))-COUNTIF(Vertices!C:C,("&gt;="&amp;I24))</f>
        <v>0</v>
      </c>
      <c r="K23" s="35">
        <f t="shared" si="2"/>
        <v>0</v>
      </c>
      <c r="L23" s="42">
        <f>COUNTIF(Vertices!D:D,("&gt;= "&amp;K23))-COUNTIF(Vertices!D:D,("&gt;="&amp;K24))</f>
        <v>0</v>
      </c>
      <c r="M23" s="35">
        <f t="shared" si="3"/>
        <v>0</v>
      </c>
      <c r="N23" s="42">
        <f>COUNTIF(Vertices!E:E,("&gt;= "&amp;M23))-COUNTIF(Vertices!E:E,("&gt;="&amp;M24))</f>
        <v>0</v>
      </c>
      <c r="O23" s="35">
        <f t="shared" si="4"/>
        <v>0</v>
      </c>
      <c r="P23" s="42">
        <f>COUNTIF(Vertices!F:F,("&gt;= "&amp;O23))-COUNTIF(Vertices!F:F,("&gt;="&amp;O24))</f>
        <v>0</v>
      </c>
      <c r="Q23" s="35">
        <f t="shared" si="5"/>
        <v>0</v>
      </c>
      <c r="R23" s="34">
        <v>0</v>
      </c>
      <c r="S23" s="35">
        <f t="shared" si="6"/>
        <v>0</v>
      </c>
      <c r="T23" s="42">
        <f>COUNTIF(Vertices!H:H,("&gt;= "&amp;S23))-COUNTIF(Vertices!H:H,("&gt;="&amp;S24))</f>
        <v>0</v>
      </c>
      <c r="U23" s="35">
        <f t="shared" si="7"/>
        <v>0</v>
      </c>
      <c r="V23" s="42">
        <f>COUNTIF(Vertices!G:G,("&gt;= "&amp;U23))-COUNTIF(Vertices!G:G,("&gt;="&amp;U24))</f>
        <v>0</v>
      </c>
      <c r="W23" s="35">
        <f t="shared" si="8"/>
        <v>0</v>
      </c>
      <c r="X23" s="9">
        <v>0</v>
      </c>
      <c r="Y23" s="1" t="e">
        <f t="shared" ca="1" si="9"/>
        <v>#REF!</v>
      </c>
      <c r="Z23" s="34" t="e">
        <f t="shared" ca="1" si="0"/>
        <v>#REF!</v>
      </c>
    </row>
    <row r="24" spans="1:26" ht="15" customHeight="1">
      <c r="C24">
        <v>2</v>
      </c>
      <c r="E24" s="18"/>
      <c r="F24" s="18"/>
      <c r="I24" s="8">
        <f t="shared" si="1"/>
        <v>0</v>
      </c>
      <c r="J24" s="30">
        <f>COUNTIF(Vertices!C:C,("&gt;= "&amp;I24))-COUNTIF(Vertices!C:C,("&gt;="&amp;I25))</f>
        <v>0</v>
      </c>
      <c r="K24" s="20">
        <f t="shared" si="2"/>
        <v>0</v>
      </c>
      <c r="L24" s="42">
        <f>COUNTIF(Vertices!D:D,("&gt;= "&amp;K24))-COUNTIF(Vertices!D:D,("&gt;="&amp;K25))</f>
        <v>0</v>
      </c>
      <c r="M24" s="20">
        <f t="shared" si="3"/>
        <v>0</v>
      </c>
      <c r="N24" s="42">
        <f>COUNTIF(Vertices!E:E,("&gt;= "&amp;M24))-COUNTIF(Vertices!E:E,("&gt;="&amp;M25))</f>
        <v>0</v>
      </c>
      <c r="O24" s="20">
        <f t="shared" si="4"/>
        <v>0</v>
      </c>
      <c r="P24" s="42">
        <f>COUNTIF(Vertices!F:F,("&gt;= "&amp;O24))-COUNTIF(Vertices!F:F,("&gt;="&amp;O25))</f>
        <v>0</v>
      </c>
      <c r="Q24" s="20">
        <f t="shared" si="5"/>
        <v>0</v>
      </c>
      <c r="R24" s="42">
        <v>0</v>
      </c>
      <c r="S24" s="20">
        <f t="shared" si="6"/>
        <v>0</v>
      </c>
      <c r="T24" s="42">
        <f>COUNTIF(Vertices!H:H,("&gt;= "&amp;S24))-COUNTIF(Vertices!H:H,("&gt;="&amp;S25))</f>
        <v>0</v>
      </c>
      <c r="U24" s="20">
        <f t="shared" si="7"/>
        <v>0</v>
      </c>
      <c r="V24" s="42">
        <f>COUNTIF(Vertices!G:G,("&gt;= "&amp;U24))-COUNTIF(Vertices!G:G,("&gt;="&amp;U25))</f>
        <v>0</v>
      </c>
      <c r="W24" s="20">
        <f t="shared" si="8"/>
        <v>0</v>
      </c>
      <c r="X24" s="39">
        <v>0</v>
      </c>
      <c r="Y24" s="7" t="e">
        <f t="shared" ca="1" si="9"/>
        <v>#REF!</v>
      </c>
      <c r="Z24" s="42" t="e">
        <f t="shared" ca="1" si="0"/>
        <v>#REF!</v>
      </c>
    </row>
    <row r="25" spans="1:26" ht="15" customHeight="1">
      <c r="C25">
        <v>2</v>
      </c>
      <c r="D25" s="5"/>
      <c r="E25" s="40" t="s">
        <v>1963</v>
      </c>
      <c r="F25" s="16" t="str">
        <f>IF((COUNT(Vertices!D:D)&gt;0),K2,NoMetricMessage)</f>
        <v>Not Available</v>
      </c>
      <c r="G25" s="19"/>
      <c r="I25" s="8">
        <f t="shared" si="1"/>
        <v>0</v>
      </c>
      <c r="J25" s="30">
        <f>COUNTIF(Vertices!C:C,("&gt;= "&amp;I25))-COUNTIF(Vertices!C:C,("&gt;="&amp;I26))</f>
        <v>0</v>
      </c>
      <c r="K25" s="35">
        <f t="shared" si="2"/>
        <v>0</v>
      </c>
      <c r="L25" s="42">
        <f>COUNTIF(Vertices!D:D,("&gt;= "&amp;K25))-COUNTIF(Vertices!D:D,("&gt;="&amp;K26))</f>
        <v>0</v>
      </c>
      <c r="M25" s="35">
        <f t="shared" si="3"/>
        <v>0</v>
      </c>
      <c r="N25" s="42">
        <f>COUNTIF(Vertices!E:E,("&gt;= "&amp;M25))-COUNTIF(Vertices!E:E,("&gt;="&amp;M26))</f>
        <v>0</v>
      </c>
      <c r="O25" s="35">
        <f t="shared" si="4"/>
        <v>0</v>
      </c>
      <c r="P25" s="42">
        <f>COUNTIF(Vertices!F:F,("&gt;= "&amp;O25))-COUNTIF(Vertices!F:F,("&gt;="&amp;O26))</f>
        <v>0</v>
      </c>
      <c r="Q25" s="35">
        <f t="shared" si="5"/>
        <v>0</v>
      </c>
      <c r="R25" s="34">
        <v>0</v>
      </c>
      <c r="S25" s="35">
        <f t="shared" si="6"/>
        <v>0</v>
      </c>
      <c r="T25" s="42">
        <f>COUNTIF(Vertices!H:H,("&gt;= "&amp;S25))-COUNTIF(Vertices!H:H,("&gt;="&amp;S26))</f>
        <v>0</v>
      </c>
      <c r="U25" s="35">
        <f t="shared" si="7"/>
        <v>0</v>
      </c>
      <c r="V25" s="42">
        <f>COUNTIF(Vertices!G:G,("&gt;= "&amp;U25))-COUNTIF(Vertices!G:G,("&gt;="&amp;U26))</f>
        <v>0</v>
      </c>
      <c r="W25" s="35">
        <f t="shared" si="8"/>
        <v>0</v>
      </c>
      <c r="X25" s="9">
        <v>0</v>
      </c>
      <c r="Y25" s="1" t="e">
        <f t="shared" ca="1" si="9"/>
        <v>#REF!</v>
      </c>
      <c r="Z25" s="34" t="e">
        <f t="shared" ca="1" si="0"/>
        <v>#REF!</v>
      </c>
    </row>
    <row r="26" spans="1:26" ht="15" customHeight="1">
      <c r="C26">
        <v>2</v>
      </c>
      <c r="D26" s="5"/>
      <c r="E26" s="40" t="s">
        <v>1964</v>
      </c>
      <c r="F26" s="16" t="str">
        <f>IF((COUNT(Vertices!D:D)&gt;0),K45,NoMetricMessage)</f>
        <v>Not Available</v>
      </c>
      <c r="G26" s="19"/>
      <c r="I26" s="8">
        <f t="shared" si="1"/>
        <v>0</v>
      </c>
      <c r="J26" s="30">
        <f>COUNTIF(Vertices!C:C,("&gt;= "&amp;I26))-COUNTIF(Vertices!C:C,("&gt;="&amp;I27))</f>
        <v>0</v>
      </c>
      <c r="K26" s="20">
        <f t="shared" si="2"/>
        <v>0</v>
      </c>
      <c r="L26" s="42">
        <f>COUNTIF(Vertices!D:D,("&gt;= "&amp;K26))-COUNTIF(Vertices!D:D,("&gt;="&amp;K27))</f>
        <v>0</v>
      </c>
      <c r="M26" s="20">
        <f t="shared" si="3"/>
        <v>0</v>
      </c>
      <c r="N26" s="42">
        <f>COUNTIF(Vertices!E:E,("&gt;= "&amp;M26))-COUNTIF(Vertices!E:E,("&gt;="&amp;M27))</f>
        <v>0</v>
      </c>
      <c r="O26" s="20">
        <f t="shared" si="4"/>
        <v>0</v>
      </c>
      <c r="P26" s="42">
        <f>COUNTIF(Vertices!F:F,("&gt;= "&amp;O26))-COUNTIF(Vertices!F:F,("&gt;="&amp;O27))</f>
        <v>0</v>
      </c>
      <c r="Q26" s="20">
        <f t="shared" si="5"/>
        <v>0</v>
      </c>
      <c r="R26" s="42">
        <v>0</v>
      </c>
      <c r="S26" s="20">
        <f t="shared" si="6"/>
        <v>0</v>
      </c>
      <c r="T26" s="42">
        <f>COUNTIF(Vertices!H:H,("&gt;= "&amp;S26))-COUNTIF(Vertices!H:H,("&gt;="&amp;S27))</f>
        <v>0</v>
      </c>
      <c r="U26" s="20">
        <f t="shared" si="7"/>
        <v>0</v>
      </c>
      <c r="V26" s="42">
        <f>COUNTIF(Vertices!G:G,("&gt;= "&amp;U26))-COUNTIF(Vertices!G:G,("&gt;="&amp;U27))</f>
        <v>0</v>
      </c>
      <c r="W26" s="20">
        <f t="shared" si="8"/>
        <v>0</v>
      </c>
      <c r="X26" s="39">
        <v>0</v>
      </c>
      <c r="Y26" s="7" t="e">
        <f t="shared" ca="1" si="9"/>
        <v>#REF!</v>
      </c>
      <c r="Z26" s="42" t="e">
        <f t="shared" ca="1" si="0"/>
        <v>#REF!</v>
      </c>
    </row>
    <row r="27" spans="1:26" ht="15" customHeight="1">
      <c r="D27" s="5"/>
      <c r="E27" s="40" t="s">
        <v>1965</v>
      </c>
      <c r="F27" s="33" t="str">
        <f>IFERROR(AVERAGE(Vertices!D:D),NoMetricMessage)</f>
        <v>Not Available</v>
      </c>
      <c r="G27" s="19"/>
      <c r="I27" s="8">
        <f t="shared" si="1"/>
        <v>0</v>
      </c>
      <c r="J27" s="30">
        <f>COUNTIF(Vertices!C:C,("&gt;= "&amp;I27))-COUNTIF(Vertices!C:C,("&gt;="&amp;I28))</f>
        <v>0</v>
      </c>
      <c r="K27" s="35">
        <f t="shared" si="2"/>
        <v>0</v>
      </c>
      <c r="L27" s="42">
        <f>COUNTIF(Vertices!D:D,("&gt;= "&amp;K27))-COUNTIF(Vertices!D:D,("&gt;="&amp;K28))</f>
        <v>0</v>
      </c>
      <c r="M27" s="35">
        <f t="shared" si="3"/>
        <v>0</v>
      </c>
      <c r="N27" s="42">
        <f>COUNTIF(Vertices!E:E,("&gt;= "&amp;M27))-COUNTIF(Vertices!E:E,("&gt;="&amp;M28))</f>
        <v>0</v>
      </c>
      <c r="O27" s="35">
        <f t="shared" si="4"/>
        <v>0</v>
      </c>
      <c r="P27" s="42">
        <f>COUNTIF(Vertices!F:F,("&gt;= "&amp;O27))-COUNTIF(Vertices!F:F,("&gt;="&amp;O28))</f>
        <v>0</v>
      </c>
      <c r="Q27" s="35">
        <f t="shared" si="5"/>
        <v>0</v>
      </c>
      <c r="R27" s="34">
        <v>0</v>
      </c>
      <c r="S27" s="35">
        <f t="shared" si="6"/>
        <v>0</v>
      </c>
      <c r="T27" s="42">
        <f>COUNTIF(Vertices!H:H,("&gt;= "&amp;S27))-COUNTIF(Vertices!H:H,("&gt;="&amp;S28))</f>
        <v>0</v>
      </c>
      <c r="U27" s="35">
        <f t="shared" si="7"/>
        <v>0</v>
      </c>
      <c r="V27" s="42">
        <f>COUNTIF(Vertices!G:G,("&gt;= "&amp;U27))-COUNTIF(Vertices!G:G,("&gt;="&amp;U28))</f>
        <v>0</v>
      </c>
      <c r="W27" s="35">
        <f t="shared" si="8"/>
        <v>0</v>
      </c>
      <c r="X27" s="9">
        <v>0</v>
      </c>
      <c r="Y27" s="1" t="e">
        <f t="shared" ca="1" si="9"/>
        <v>#REF!</v>
      </c>
      <c r="Z27" s="34" t="e">
        <f t="shared" ca="1" si="0"/>
        <v>#REF!</v>
      </c>
    </row>
    <row r="28" spans="1:26" ht="15" customHeight="1">
      <c r="D28" s="5"/>
      <c r="E28" s="40" t="s">
        <v>1966</v>
      </c>
      <c r="F28" s="33" t="str">
        <f>IFERROR(MEDIAN(Vertices!D:D),NoMetricMessage)</f>
        <v>Not Available</v>
      </c>
      <c r="G28" s="19"/>
      <c r="I28" s="8">
        <f t="shared" si="1"/>
        <v>0</v>
      </c>
      <c r="J28" s="30">
        <f>COUNTIF(Vertices!C:C,("&gt;= "&amp;I28))-COUNTIF(Vertices!C:C,("&gt;="&amp;I29))</f>
        <v>0</v>
      </c>
      <c r="K28" s="20">
        <f t="shared" si="2"/>
        <v>0</v>
      </c>
      <c r="L28" s="42">
        <f>COUNTIF(Vertices!D:D,("&gt;= "&amp;K28))-COUNTIF(Vertices!D:D,("&gt;="&amp;K29))</f>
        <v>0</v>
      </c>
      <c r="M28" s="20">
        <f t="shared" si="3"/>
        <v>0</v>
      </c>
      <c r="N28" s="42">
        <f>COUNTIF(Vertices!E:E,("&gt;= "&amp;M28))-COUNTIF(Vertices!E:E,("&gt;="&amp;M29))</f>
        <v>0</v>
      </c>
      <c r="O28" s="20">
        <f t="shared" si="4"/>
        <v>0</v>
      </c>
      <c r="P28" s="42">
        <f>COUNTIF(Vertices!F:F,("&gt;= "&amp;O28))-COUNTIF(Vertices!F:F,("&gt;="&amp;O29))</f>
        <v>0</v>
      </c>
      <c r="Q28" s="20">
        <f t="shared" si="5"/>
        <v>0</v>
      </c>
      <c r="R28" s="42">
        <v>0</v>
      </c>
      <c r="S28" s="20">
        <f t="shared" si="6"/>
        <v>0</v>
      </c>
      <c r="T28" s="42">
        <f>COUNTIF(Vertices!H:H,("&gt;= "&amp;S28))-COUNTIF(Vertices!H:H,("&gt;="&amp;S29))</f>
        <v>0</v>
      </c>
      <c r="U28" s="20">
        <f t="shared" si="7"/>
        <v>0</v>
      </c>
      <c r="V28" s="42">
        <f>COUNTIF(Vertices!G:G,("&gt;= "&amp;U28))-COUNTIF(Vertices!G:G,("&gt;="&amp;U29))</f>
        <v>0</v>
      </c>
      <c r="W28" s="20">
        <f t="shared" si="8"/>
        <v>0</v>
      </c>
      <c r="X28" s="39">
        <v>0</v>
      </c>
      <c r="Y28" s="7" t="e">
        <f t="shared" ca="1" si="9"/>
        <v>#REF!</v>
      </c>
      <c r="Z28" s="42" t="e">
        <f t="shared" ca="1" si="0"/>
        <v>#REF!</v>
      </c>
    </row>
    <row r="29" spans="1:26" ht="15" customHeight="1">
      <c r="A29" s="46" t="s">
        <v>1967</v>
      </c>
      <c r="B29" s="46"/>
      <c r="E29" s="2"/>
      <c r="F29" s="2"/>
      <c r="I29" s="8">
        <f t="shared" si="1"/>
        <v>0</v>
      </c>
      <c r="J29" s="30">
        <f>COUNTIF(Vertices!C:C,("&gt;= "&amp;I29))-COUNTIF(Vertices!C:C,("&gt;="&amp;I30))</f>
        <v>0</v>
      </c>
      <c r="K29" s="35">
        <f t="shared" si="2"/>
        <v>0</v>
      </c>
      <c r="L29" s="42">
        <f>COUNTIF(Vertices!D:D,("&gt;= "&amp;K29))-COUNTIF(Vertices!D:D,("&gt;="&amp;K30))</f>
        <v>0</v>
      </c>
      <c r="M29" s="35">
        <f t="shared" si="3"/>
        <v>0</v>
      </c>
      <c r="N29" s="42">
        <f>COUNTIF(Vertices!E:E,("&gt;= "&amp;M29))-COUNTIF(Vertices!E:E,("&gt;="&amp;M30))</f>
        <v>0</v>
      </c>
      <c r="O29" s="35">
        <f t="shared" si="4"/>
        <v>0</v>
      </c>
      <c r="P29" s="42">
        <f>COUNTIF(Vertices!F:F,("&gt;= "&amp;O29))-COUNTIF(Vertices!F:F,("&gt;="&amp;O30))</f>
        <v>0</v>
      </c>
      <c r="Q29" s="35">
        <f t="shared" si="5"/>
        <v>0</v>
      </c>
      <c r="R29" s="34">
        <v>0</v>
      </c>
      <c r="S29" s="35">
        <f t="shared" si="6"/>
        <v>0</v>
      </c>
      <c r="T29" s="42">
        <f>COUNTIF(Vertices!H:H,("&gt;= "&amp;S29))-COUNTIF(Vertices!H:H,("&gt;="&amp;S30))</f>
        <v>0</v>
      </c>
      <c r="U29" s="35">
        <f t="shared" si="7"/>
        <v>0</v>
      </c>
      <c r="V29" s="42">
        <f>COUNTIF(Vertices!G:G,("&gt;= "&amp;U29))-COUNTIF(Vertices!G:G,("&gt;="&amp;U30))</f>
        <v>0</v>
      </c>
      <c r="W29" s="35">
        <f t="shared" si="8"/>
        <v>0</v>
      </c>
      <c r="X29" s="9">
        <v>0</v>
      </c>
      <c r="Y29" s="1" t="e">
        <f t="shared" ca="1" si="9"/>
        <v>#REF!</v>
      </c>
      <c r="Z29" s="34" t="e">
        <f t="shared" ca="1" si="0"/>
        <v>#REF!</v>
      </c>
    </row>
    <row r="30" spans="1:26" ht="15" customHeight="1">
      <c r="C30">
        <v>3</v>
      </c>
      <c r="I30" s="8">
        <f t="shared" si="1"/>
        <v>0</v>
      </c>
      <c r="J30" s="30">
        <f>COUNTIF(Vertices!C:C,("&gt;= "&amp;I30))-COUNTIF(Vertices!C:C,("&gt;="&amp;I31))</f>
        <v>0</v>
      </c>
      <c r="K30" s="20">
        <f t="shared" si="2"/>
        <v>0</v>
      </c>
      <c r="L30" s="42">
        <f>COUNTIF(Vertices!D:D,("&gt;= "&amp;K30))-COUNTIF(Vertices!D:D,("&gt;="&amp;K31))</f>
        <v>0</v>
      </c>
      <c r="M30" s="20">
        <f t="shared" si="3"/>
        <v>0</v>
      </c>
      <c r="N30" s="42">
        <f>COUNTIF(Vertices!E:E,("&gt;= "&amp;M30))-COUNTIF(Vertices!E:E,("&gt;="&amp;M31))</f>
        <v>0</v>
      </c>
      <c r="O30" s="20">
        <f t="shared" si="4"/>
        <v>0</v>
      </c>
      <c r="P30" s="42">
        <f>COUNTIF(Vertices!F:F,("&gt;= "&amp;O30))-COUNTIF(Vertices!F:F,("&gt;="&amp;O31))</f>
        <v>0</v>
      </c>
      <c r="Q30" s="20">
        <f t="shared" si="5"/>
        <v>0</v>
      </c>
      <c r="R30" s="42">
        <v>0</v>
      </c>
      <c r="S30" s="20">
        <f t="shared" si="6"/>
        <v>0</v>
      </c>
      <c r="T30" s="42">
        <f>COUNTIF(Vertices!H:H,("&gt;= "&amp;S30))-COUNTIF(Vertices!H:H,("&gt;="&amp;S31))</f>
        <v>0</v>
      </c>
      <c r="U30" s="20">
        <f t="shared" si="7"/>
        <v>0</v>
      </c>
      <c r="V30" s="42">
        <f>COUNTIF(Vertices!G:G,("&gt;= "&amp;U30))-COUNTIF(Vertices!G:G,("&gt;="&amp;U31))</f>
        <v>0</v>
      </c>
      <c r="W30" s="20">
        <f t="shared" si="8"/>
        <v>0</v>
      </c>
      <c r="X30" s="39">
        <v>0</v>
      </c>
      <c r="Y30" s="7" t="e">
        <f t="shared" ca="1" si="9"/>
        <v>#REF!</v>
      </c>
      <c r="Z30" s="42" t="e">
        <f t="shared" ca="1" si="0"/>
        <v>#REF!</v>
      </c>
    </row>
    <row r="31" spans="1:26" ht="15" customHeight="1">
      <c r="C31">
        <v>3</v>
      </c>
      <c r="I31" s="8">
        <f t="shared" si="1"/>
        <v>0</v>
      </c>
      <c r="J31" s="30">
        <f>COUNTIF(Vertices!C:C,("&gt;= "&amp;I31))-COUNTIF(Vertices!C:C,("&gt;="&amp;I32))</f>
        <v>0</v>
      </c>
      <c r="K31" s="35">
        <f t="shared" si="2"/>
        <v>0</v>
      </c>
      <c r="L31" s="42">
        <f>COUNTIF(Vertices!D:D,("&gt;= "&amp;K31))-COUNTIF(Vertices!D:D,("&gt;="&amp;K32))</f>
        <v>0</v>
      </c>
      <c r="M31" s="35">
        <f t="shared" si="3"/>
        <v>0</v>
      </c>
      <c r="N31" s="42">
        <f>COUNTIF(Vertices!E:E,("&gt;= "&amp;M31))-COUNTIF(Vertices!E:E,("&gt;="&amp;M32))</f>
        <v>0</v>
      </c>
      <c r="O31" s="35">
        <f t="shared" si="4"/>
        <v>0</v>
      </c>
      <c r="P31" s="42">
        <f>COUNTIF(Vertices!F:F,("&gt;= "&amp;O31))-COUNTIF(Vertices!F:F,("&gt;="&amp;O32))</f>
        <v>0</v>
      </c>
      <c r="Q31" s="35">
        <f t="shared" si="5"/>
        <v>0</v>
      </c>
      <c r="R31" s="34">
        <v>0</v>
      </c>
      <c r="S31" s="35">
        <f t="shared" si="6"/>
        <v>0</v>
      </c>
      <c r="T31" s="42">
        <f>COUNTIF(Vertices!H:H,("&gt;= "&amp;S31))-COUNTIF(Vertices!H:H,("&gt;="&amp;S32))</f>
        <v>0</v>
      </c>
      <c r="U31" s="35">
        <f t="shared" si="7"/>
        <v>0</v>
      </c>
      <c r="V31" s="42">
        <f>COUNTIF(Vertices!G:G,("&gt;= "&amp;U31))-COUNTIF(Vertices!G:G,("&gt;="&amp;U32))</f>
        <v>0</v>
      </c>
      <c r="W31" s="35">
        <f t="shared" si="8"/>
        <v>0</v>
      </c>
      <c r="X31" s="9">
        <v>0</v>
      </c>
      <c r="Y31" s="1" t="e">
        <f t="shared" ca="1" si="9"/>
        <v>#REF!</v>
      </c>
      <c r="Z31" s="34" t="e">
        <f t="shared" ca="1" si="0"/>
        <v>#REF!</v>
      </c>
    </row>
    <row r="32" spans="1:26" ht="15" customHeight="1">
      <c r="C32">
        <v>3</v>
      </c>
      <c r="I32" s="8">
        <f t="shared" si="1"/>
        <v>0</v>
      </c>
      <c r="J32" s="30">
        <f>COUNTIF(Vertices!C:C,("&gt;= "&amp;I32))-COUNTIF(Vertices!C:C,("&gt;="&amp;I33))</f>
        <v>0</v>
      </c>
      <c r="K32" s="20">
        <f t="shared" si="2"/>
        <v>0</v>
      </c>
      <c r="L32" s="42">
        <f>COUNTIF(Vertices!D:D,("&gt;= "&amp;K32))-COUNTIF(Vertices!D:D,("&gt;="&amp;K33))</f>
        <v>0</v>
      </c>
      <c r="M32" s="20">
        <f t="shared" si="3"/>
        <v>0</v>
      </c>
      <c r="N32" s="42">
        <f>COUNTIF(Vertices!E:E,("&gt;= "&amp;M32))-COUNTIF(Vertices!E:E,("&gt;="&amp;M33))</f>
        <v>0</v>
      </c>
      <c r="O32" s="20">
        <f t="shared" si="4"/>
        <v>0</v>
      </c>
      <c r="P32" s="42">
        <f>COUNTIF(Vertices!F:F,("&gt;= "&amp;O32))-COUNTIF(Vertices!F:F,("&gt;="&amp;O33))</f>
        <v>0</v>
      </c>
      <c r="Q32" s="20">
        <f t="shared" si="5"/>
        <v>0</v>
      </c>
      <c r="R32" s="42">
        <v>0</v>
      </c>
      <c r="S32" s="20">
        <f t="shared" si="6"/>
        <v>0</v>
      </c>
      <c r="T32" s="42">
        <f>COUNTIF(Vertices!H:H,("&gt;= "&amp;S32))-COUNTIF(Vertices!H:H,("&gt;="&amp;S33))</f>
        <v>0</v>
      </c>
      <c r="U32" s="20">
        <f t="shared" si="7"/>
        <v>0</v>
      </c>
      <c r="V32" s="42">
        <f>COUNTIF(Vertices!G:G,("&gt;= "&amp;U32))-COUNTIF(Vertices!G:G,("&gt;="&amp;U33))</f>
        <v>0</v>
      </c>
      <c r="W32" s="20">
        <f t="shared" si="8"/>
        <v>0</v>
      </c>
      <c r="X32" s="39">
        <v>0</v>
      </c>
      <c r="Y32" s="7" t="e">
        <f t="shared" ca="1" si="9"/>
        <v>#REF!</v>
      </c>
      <c r="Z32" s="42" t="e">
        <f t="shared" ca="1" si="0"/>
        <v>#REF!</v>
      </c>
    </row>
    <row r="33" spans="1:26" ht="15" customHeight="1">
      <c r="C33">
        <v>3</v>
      </c>
      <c r="I33" s="8">
        <f t="shared" si="1"/>
        <v>0</v>
      </c>
      <c r="J33" s="30">
        <f>COUNTIF(Vertices!C:C,("&gt;= "&amp;I33))-COUNTIF(Vertices!C:C,("&gt;="&amp;I34))</f>
        <v>0</v>
      </c>
      <c r="K33" s="35">
        <f t="shared" si="2"/>
        <v>0</v>
      </c>
      <c r="L33" s="42">
        <f>COUNTIF(Vertices!D:D,("&gt;= "&amp;K33))-COUNTIF(Vertices!D:D,("&gt;="&amp;K34))</f>
        <v>0</v>
      </c>
      <c r="M33" s="35">
        <f t="shared" si="3"/>
        <v>0</v>
      </c>
      <c r="N33" s="42">
        <f>COUNTIF(Vertices!E:E,("&gt;= "&amp;M33))-COUNTIF(Vertices!E:E,("&gt;="&amp;M34))</f>
        <v>0</v>
      </c>
      <c r="O33" s="35">
        <f t="shared" si="4"/>
        <v>0</v>
      </c>
      <c r="P33" s="42">
        <f>COUNTIF(Vertices!F:F,("&gt;= "&amp;O33))-COUNTIF(Vertices!F:F,("&gt;="&amp;O34))</f>
        <v>0</v>
      </c>
      <c r="Q33" s="35">
        <f t="shared" si="5"/>
        <v>0</v>
      </c>
      <c r="R33" s="34">
        <v>0</v>
      </c>
      <c r="S33" s="35">
        <f t="shared" si="6"/>
        <v>0</v>
      </c>
      <c r="T33" s="42">
        <f>COUNTIF(Vertices!H:H,("&gt;= "&amp;S33))-COUNTIF(Vertices!H:H,("&gt;="&amp;S34))</f>
        <v>0</v>
      </c>
      <c r="U33" s="35">
        <f t="shared" si="7"/>
        <v>0</v>
      </c>
      <c r="V33" s="42">
        <f>COUNTIF(Vertices!G:G,("&gt;= "&amp;U33))-COUNTIF(Vertices!G:G,("&gt;="&amp;U34))</f>
        <v>0</v>
      </c>
      <c r="W33" s="35">
        <f t="shared" si="8"/>
        <v>0</v>
      </c>
      <c r="X33" s="9">
        <v>0</v>
      </c>
      <c r="Y33" s="1" t="e">
        <f t="shared" ca="1" si="9"/>
        <v>#REF!</v>
      </c>
      <c r="Z33" s="34" t="e">
        <f t="shared" ca="1" si="0"/>
        <v>#REF!</v>
      </c>
    </row>
    <row r="34" spans="1:26" ht="15" customHeight="1">
      <c r="C34">
        <v>3</v>
      </c>
      <c r="I34" s="8">
        <f t="shared" si="1"/>
        <v>0</v>
      </c>
      <c r="J34" s="30">
        <f>COUNTIF(Vertices!C:C,("&gt;= "&amp;I34))-COUNTIF(Vertices!C:C,("&gt;="&amp;I35))</f>
        <v>0</v>
      </c>
      <c r="K34" s="20">
        <f t="shared" si="2"/>
        <v>0</v>
      </c>
      <c r="L34" s="42">
        <f>COUNTIF(Vertices!D:D,("&gt;= "&amp;K34))-COUNTIF(Vertices!D:D,("&gt;="&amp;K35))</f>
        <v>0</v>
      </c>
      <c r="M34" s="20">
        <f t="shared" si="3"/>
        <v>0</v>
      </c>
      <c r="N34" s="42">
        <f>COUNTIF(Vertices!E:E,("&gt;= "&amp;M34))-COUNTIF(Vertices!E:E,("&gt;="&amp;M35))</f>
        <v>0</v>
      </c>
      <c r="O34" s="20">
        <f t="shared" si="4"/>
        <v>0</v>
      </c>
      <c r="P34" s="42">
        <f>COUNTIF(Vertices!F:F,("&gt;= "&amp;O34))-COUNTIF(Vertices!F:F,("&gt;="&amp;O35))</f>
        <v>0</v>
      </c>
      <c r="Q34" s="20">
        <f t="shared" si="5"/>
        <v>0</v>
      </c>
      <c r="R34" s="42">
        <v>0</v>
      </c>
      <c r="S34" s="20">
        <f t="shared" si="6"/>
        <v>0</v>
      </c>
      <c r="T34" s="42">
        <f>COUNTIF(Vertices!H:H,("&gt;= "&amp;S34))-COUNTIF(Vertices!H:H,("&gt;="&amp;S35))</f>
        <v>0</v>
      </c>
      <c r="U34" s="20">
        <f t="shared" si="7"/>
        <v>0</v>
      </c>
      <c r="V34" s="42">
        <f>COUNTIF(Vertices!G:G,("&gt;= "&amp;U34))-COUNTIF(Vertices!G:G,("&gt;="&amp;U35))</f>
        <v>0</v>
      </c>
      <c r="W34" s="20">
        <f t="shared" si="8"/>
        <v>0</v>
      </c>
      <c r="X34" s="39">
        <v>0</v>
      </c>
      <c r="Y34" s="7" t="e">
        <f t="shared" ca="1" si="9"/>
        <v>#REF!</v>
      </c>
      <c r="Z34" s="42" t="e">
        <f t="shared" ca="1" si="0"/>
        <v>#REF!</v>
      </c>
    </row>
    <row r="35" spans="1:26" ht="15" customHeight="1">
      <c r="C35">
        <v>3</v>
      </c>
      <c r="I35" s="8">
        <f t="shared" si="1"/>
        <v>0</v>
      </c>
      <c r="J35" s="30">
        <f>COUNTIF(Vertices!C:C,("&gt;= "&amp;I35))-COUNTIF(Vertices!C:C,("&gt;="&amp;I36))</f>
        <v>0</v>
      </c>
      <c r="K35" s="35">
        <f t="shared" si="2"/>
        <v>0</v>
      </c>
      <c r="L35" s="42">
        <f>COUNTIF(Vertices!D:D,("&gt;= "&amp;K35))-COUNTIF(Vertices!D:D,("&gt;="&amp;K36))</f>
        <v>0</v>
      </c>
      <c r="M35" s="35">
        <f t="shared" si="3"/>
        <v>0</v>
      </c>
      <c r="N35" s="42">
        <f>COUNTIF(Vertices!E:E,("&gt;= "&amp;M35))-COUNTIF(Vertices!E:E,("&gt;="&amp;M36))</f>
        <v>0</v>
      </c>
      <c r="O35" s="35">
        <f t="shared" si="4"/>
        <v>0</v>
      </c>
      <c r="P35" s="42">
        <f>COUNTIF(Vertices!F:F,("&gt;= "&amp;O35))-COUNTIF(Vertices!F:F,("&gt;="&amp;O36))</f>
        <v>0</v>
      </c>
      <c r="Q35" s="35">
        <f t="shared" si="5"/>
        <v>0</v>
      </c>
      <c r="R35" s="34">
        <v>0</v>
      </c>
      <c r="S35" s="35">
        <f t="shared" si="6"/>
        <v>0</v>
      </c>
      <c r="T35" s="42">
        <f>COUNTIF(Vertices!H:H,("&gt;= "&amp;S35))-COUNTIF(Vertices!H:H,("&gt;="&amp;S36))</f>
        <v>0</v>
      </c>
      <c r="U35" s="35">
        <f t="shared" si="7"/>
        <v>0</v>
      </c>
      <c r="V35" s="42">
        <f>COUNTIF(Vertices!G:G,("&gt;= "&amp;U35))-COUNTIF(Vertices!G:G,("&gt;="&amp;U36))</f>
        <v>0</v>
      </c>
      <c r="W35" s="35">
        <f t="shared" si="8"/>
        <v>0</v>
      </c>
      <c r="X35" s="9">
        <v>0</v>
      </c>
      <c r="Y35" s="1" t="e">
        <f t="shared" ca="1" si="9"/>
        <v>#REF!</v>
      </c>
      <c r="Z35" s="34" t="e">
        <f t="shared" ca="1" si="0"/>
        <v>#REF!</v>
      </c>
    </row>
    <row r="36" spans="1:26" ht="15" customHeight="1">
      <c r="C36">
        <v>3</v>
      </c>
      <c r="I36" s="8">
        <f t="shared" si="1"/>
        <v>0</v>
      </c>
      <c r="J36" s="30">
        <f>COUNTIF(Vertices!C:C,("&gt;= "&amp;I36))-COUNTIF(Vertices!C:C,("&gt;="&amp;I37))</f>
        <v>0</v>
      </c>
      <c r="K36" s="20">
        <f t="shared" si="2"/>
        <v>0</v>
      </c>
      <c r="L36" s="42">
        <f>COUNTIF(Vertices!D:D,("&gt;= "&amp;K36))-COUNTIF(Vertices!D:D,("&gt;="&amp;K37))</f>
        <v>0</v>
      </c>
      <c r="M36" s="20">
        <f t="shared" si="3"/>
        <v>0</v>
      </c>
      <c r="N36" s="42">
        <f>COUNTIF(Vertices!E:E,("&gt;= "&amp;M36))-COUNTIF(Vertices!E:E,("&gt;="&amp;M37))</f>
        <v>0</v>
      </c>
      <c r="O36" s="20">
        <f t="shared" si="4"/>
        <v>0</v>
      </c>
      <c r="P36" s="42">
        <f>COUNTIF(Vertices!F:F,("&gt;= "&amp;O36))-COUNTIF(Vertices!F:F,("&gt;="&amp;O37))</f>
        <v>0</v>
      </c>
      <c r="Q36" s="20">
        <f t="shared" si="5"/>
        <v>0</v>
      </c>
      <c r="R36" s="42">
        <v>0</v>
      </c>
      <c r="S36" s="20">
        <f t="shared" si="6"/>
        <v>0</v>
      </c>
      <c r="T36" s="42">
        <f>COUNTIF(Vertices!H:H,("&gt;= "&amp;S36))-COUNTIF(Vertices!H:H,("&gt;="&amp;S37))</f>
        <v>0</v>
      </c>
      <c r="U36" s="20">
        <f t="shared" si="7"/>
        <v>0</v>
      </c>
      <c r="V36" s="42">
        <f>COUNTIF(Vertices!G:G,("&gt;= "&amp;U36))-COUNTIF(Vertices!G:G,("&gt;="&amp;U37))</f>
        <v>0</v>
      </c>
      <c r="W36" s="20">
        <f t="shared" si="8"/>
        <v>0</v>
      </c>
      <c r="X36" s="39">
        <v>0</v>
      </c>
      <c r="Y36" s="7" t="e">
        <f t="shared" ca="1" si="9"/>
        <v>#REF!</v>
      </c>
      <c r="Z36" s="42" t="e">
        <f t="shared" ca="1" si="0"/>
        <v>#REF!</v>
      </c>
    </row>
    <row r="37" spans="1:26" ht="15" customHeight="1">
      <c r="C37">
        <v>3</v>
      </c>
      <c r="E37" s="18"/>
      <c r="F37" s="18"/>
      <c r="I37" s="8">
        <f t="shared" si="1"/>
        <v>0</v>
      </c>
      <c r="J37" s="30">
        <f>COUNTIF(Vertices!C:C,("&gt;= "&amp;I37))-COUNTIF(Vertices!C:C,("&gt;="&amp;I38))</f>
        <v>0</v>
      </c>
      <c r="K37" s="35">
        <f t="shared" si="2"/>
        <v>0</v>
      </c>
      <c r="L37" s="42">
        <f>COUNTIF(Vertices!D:D,("&gt;= "&amp;K37))-COUNTIF(Vertices!D:D,("&gt;="&amp;K38))</f>
        <v>0</v>
      </c>
      <c r="M37" s="35">
        <f t="shared" si="3"/>
        <v>0</v>
      </c>
      <c r="N37" s="42">
        <f>COUNTIF(Vertices!E:E,("&gt;= "&amp;M37))-COUNTIF(Vertices!E:E,("&gt;="&amp;M38))</f>
        <v>0</v>
      </c>
      <c r="O37" s="35">
        <f t="shared" si="4"/>
        <v>0</v>
      </c>
      <c r="P37" s="42">
        <f>COUNTIF(Vertices!F:F,("&gt;= "&amp;O37))-COUNTIF(Vertices!F:F,("&gt;="&amp;O38))</f>
        <v>0</v>
      </c>
      <c r="Q37" s="35">
        <f t="shared" si="5"/>
        <v>0</v>
      </c>
      <c r="R37" s="34">
        <v>0</v>
      </c>
      <c r="S37" s="35">
        <f t="shared" si="6"/>
        <v>0</v>
      </c>
      <c r="T37" s="42">
        <f>COUNTIF(Vertices!H:H,("&gt;= "&amp;S37))-COUNTIF(Vertices!H:H,("&gt;="&amp;S38))</f>
        <v>0</v>
      </c>
      <c r="U37" s="35">
        <f t="shared" si="7"/>
        <v>0</v>
      </c>
      <c r="V37" s="42">
        <f>COUNTIF(Vertices!G:G,("&gt;= "&amp;U37))-COUNTIF(Vertices!G:G,("&gt;="&amp;U38))</f>
        <v>0</v>
      </c>
      <c r="W37" s="35">
        <f t="shared" si="8"/>
        <v>0</v>
      </c>
      <c r="X37" s="9">
        <v>0</v>
      </c>
      <c r="Y37" s="1" t="e">
        <f t="shared" ca="1" si="9"/>
        <v>#REF!</v>
      </c>
      <c r="Z37" s="34" t="e">
        <f t="shared" ca="1" si="0"/>
        <v>#REF!</v>
      </c>
    </row>
    <row r="38" spans="1:26" ht="15" customHeight="1">
      <c r="C38">
        <v>3</v>
      </c>
      <c r="D38" s="5"/>
      <c r="E38" s="40" t="s">
        <v>1968</v>
      </c>
      <c r="F38" s="16" t="str">
        <f>IF((COUNT(Vertices!E:E)&gt;0),M2,NoMetricMessage)</f>
        <v>Not Available</v>
      </c>
      <c r="G38" s="19"/>
      <c r="I38" s="8">
        <f t="shared" si="1"/>
        <v>0</v>
      </c>
      <c r="J38" s="30">
        <f>COUNTIF(Vertices!C:C,("&gt;= "&amp;I38))-COUNTIF(Vertices!C:C,("&gt;="&amp;I39))</f>
        <v>0</v>
      </c>
      <c r="K38" s="20">
        <f t="shared" si="2"/>
        <v>0</v>
      </c>
      <c r="L38" s="42">
        <f>COUNTIF(Vertices!D:D,("&gt;= "&amp;K38))-COUNTIF(Vertices!D:D,("&gt;="&amp;K39))</f>
        <v>0</v>
      </c>
      <c r="M38" s="20">
        <f t="shared" si="3"/>
        <v>0</v>
      </c>
      <c r="N38" s="42">
        <f>COUNTIF(Vertices!E:E,("&gt;= "&amp;M38))-COUNTIF(Vertices!E:E,("&gt;="&amp;M39))</f>
        <v>0</v>
      </c>
      <c r="O38" s="20">
        <f t="shared" si="4"/>
        <v>0</v>
      </c>
      <c r="P38" s="42">
        <f>COUNTIF(Vertices!F:F,("&gt;= "&amp;O38))-COUNTIF(Vertices!F:F,("&gt;="&amp;O39))</f>
        <v>0</v>
      </c>
      <c r="Q38" s="20">
        <f t="shared" si="5"/>
        <v>0</v>
      </c>
      <c r="R38" s="42">
        <v>0</v>
      </c>
      <c r="S38" s="20">
        <f t="shared" si="6"/>
        <v>0</v>
      </c>
      <c r="T38" s="42">
        <f>COUNTIF(Vertices!H:H,("&gt;= "&amp;S38))-COUNTIF(Vertices!H:H,("&gt;="&amp;S39))</f>
        <v>0</v>
      </c>
      <c r="U38" s="20">
        <f t="shared" si="7"/>
        <v>0</v>
      </c>
      <c r="V38" s="42">
        <f>COUNTIF(Vertices!G:G,("&gt;= "&amp;U38))-COUNTIF(Vertices!G:G,("&gt;="&amp;U39))</f>
        <v>0</v>
      </c>
      <c r="W38" s="20">
        <f t="shared" si="8"/>
        <v>0</v>
      </c>
      <c r="X38" s="39">
        <v>0</v>
      </c>
      <c r="Y38" s="7" t="e">
        <f t="shared" ca="1" si="9"/>
        <v>#REF!</v>
      </c>
      <c r="Z38" s="42" t="e">
        <f t="shared" ca="1" si="0"/>
        <v>#REF!</v>
      </c>
    </row>
    <row r="39" spans="1:26" ht="15" customHeight="1">
      <c r="C39">
        <v>3</v>
      </c>
      <c r="D39" s="5"/>
      <c r="E39" s="40" t="s">
        <v>1969</v>
      </c>
      <c r="F39" s="16" t="str">
        <f>IF((COUNT(Vertices!E:E)&gt;0),M45,NoMetricMessage)</f>
        <v>Not Available</v>
      </c>
      <c r="G39" s="19"/>
      <c r="I39" s="8">
        <f t="shared" si="1"/>
        <v>0</v>
      </c>
      <c r="J39" s="30">
        <f>COUNTIF(Vertices!C:C,("&gt;= "&amp;I39))-COUNTIF(Vertices!C:C,("&gt;="&amp;I40))</f>
        <v>0</v>
      </c>
      <c r="K39" s="35">
        <f t="shared" si="2"/>
        <v>0</v>
      </c>
      <c r="L39" s="42">
        <f>COUNTIF(Vertices!D:D,("&gt;= "&amp;K39))-COUNTIF(Vertices!D:D,("&gt;="&amp;K40))</f>
        <v>0</v>
      </c>
      <c r="M39" s="35">
        <f t="shared" si="3"/>
        <v>0</v>
      </c>
      <c r="N39" s="42">
        <f>COUNTIF(Vertices!E:E,("&gt;= "&amp;M39))-COUNTIF(Vertices!E:E,("&gt;="&amp;M40))</f>
        <v>0</v>
      </c>
      <c r="O39" s="35">
        <f t="shared" si="4"/>
        <v>0</v>
      </c>
      <c r="P39" s="42">
        <f>COUNTIF(Vertices!F:F,("&gt;= "&amp;O39))-COUNTIF(Vertices!F:F,("&gt;="&amp;O40))</f>
        <v>0</v>
      </c>
      <c r="Q39" s="35">
        <f t="shared" si="5"/>
        <v>0</v>
      </c>
      <c r="R39" s="34">
        <v>0</v>
      </c>
      <c r="S39" s="35">
        <f t="shared" si="6"/>
        <v>0</v>
      </c>
      <c r="T39" s="42">
        <f>COUNTIF(Vertices!H:H,("&gt;= "&amp;S39))-COUNTIF(Vertices!H:H,("&gt;="&amp;S40))</f>
        <v>0</v>
      </c>
      <c r="U39" s="35">
        <f t="shared" si="7"/>
        <v>0</v>
      </c>
      <c r="V39" s="42">
        <f>COUNTIF(Vertices!G:G,("&gt;= "&amp;U39))-COUNTIF(Vertices!G:G,("&gt;="&amp;U40))</f>
        <v>0</v>
      </c>
      <c r="W39" s="35">
        <f t="shared" si="8"/>
        <v>0</v>
      </c>
      <c r="X39" s="9">
        <v>0</v>
      </c>
      <c r="Y39" s="1" t="e">
        <f t="shared" ca="1" si="9"/>
        <v>#REF!</v>
      </c>
      <c r="Z39" s="34" t="e">
        <f t="shared" ca="1" si="0"/>
        <v>#REF!</v>
      </c>
    </row>
    <row r="40" spans="1:26" ht="15" customHeight="1">
      <c r="D40" s="5"/>
      <c r="E40" s="40" t="s">
        <v>1970</v>
      </c>
      <c r="F40" s="33" t="str">
        <f>IFERROR(AVERAGE(Vertices!E:E),NoMetricMessage)</f>
        <v>Not Available</v>
      </c>
      <c r="G40" s="19"/>
      <c r="I40" s="8">
        <f t="shared" si="1"/>
        <v>0</v>
      </c>
      <c r="J40" s="30">
        <f>COUNTIF(Vertices!C:C,("&gt;= "&amp;I40))-COUNTIF(Vertices!C:C,("&gt;="&amp;I41))</f>
        <v>0</v>
      </c>
      <c r="K40" s="20">
        <f t="shared" si="2"/>
        <v>0</v>
      </c>
      <c r="L40" s="42">
        <f>COUNTIF(Vertices!D:D,("&gt;= "&amp;K40))-COUNTIF(Vertices!D:D,("&gt;="&amp;K41))</f>
        <v>0</v>
      </c>
      <c r="M40" s="20">
        <f t="shared" si="3"/>
        <v>0</v>
      </c>
      <c r="N40" s="42">
        <f>COUNTIF(Vertices!E:E,("&gt;= "&amp;M40))-COUNTIF(Vertices!E:E,("&gt;="&amp;M41))</f>
        <v>0</v>
      </c>
      <c r="O40" s="20">
        <f t="shared" si="4"/>
        <v>0</v>
      </c>
      <c r="P40" s="42">
        <f>COUNTIF(Vertices!F:F,("&gt;= "&amp;O40))-COUNTIF(Vertices!F:F,("&gt;="&amp;O41))</f>
        <v>0</v>
      </c>
      <c r="Q40" s="20">
        <f t="shared" si="5"/>
        <v>0</v>
      </c>
      <c r="R40" s="42">
        <v>0</v>
      </c>
      <c r="S40" s="20">
        <f t="shared" si="6"/>
        <v>0</v>
      </c>
      <c r="T40" s="42">
        <f>COUNTIF(Vertices!H:H,("&gt;= "&amp;S40))-COUNTIF(Vertices!H:H,("&gt;="&amp;S41))</f>
        <v>0</v>
      </c>
      <c r="U40" s="20">
        <f t="shared" si="7"/>
        <v>0</v>
      </c>
      <c r="V40" s="42">
        <f>COUNTIF(Vertices!G:G,("&gt;= "&amp;U40))-COUNTIF(Vertices!G:G,("&gt;="&amp;U41))</f>
        <v>0</v>
      </c>
      <c r="W40" s="20">
        <f t="shared" si="8"/>
        <v>0</v>
      </c>
      <c r="X40" s="39">
        <v>0</v>
      </c>
      <c r="Y40" s="7" t="e">
        <f t="shared" ca="1" si="9"/>
        <v>#REF!</v>
      </c>
      <c r="Z40" s="42" t="e">
        <f t="shared" ca="1" si="0"/>
        <v>#REF!</v>
      </c>
    </row>
    <row r="41" spans="1:26" ht="15" customHeight="1">
      <c r="D41" s="5"/>
      <c r="E41" s="40" t="s">
        <v>1971</v>
      </c>
      <c r="F41" s="33" t="str">
        <f>IFERROR(MEDIAN(Vertices!E:E),NoMetricMessage)</f>
        <v>Not Available</v>
      </c>
      <c r="G41" s="19"/>
      <c r="I41" s="8">
        <f t="shared" si="1"/>
        <v>0</v>
      </c>
      <c r="J41" s="30">
        <f>COUNTIF(Vertices!C:C,("&gt;= "&amp;I41))-COUNTIF(Vertices!C:C,("&gt;="&amp;I42))</f>
        <v>0</v>
      </c>
      <c r="K41" s="35">
        <f t="shared" si="2"/>
        <v>0</v>
      </c>
      <c r="L41" s="42">
        <f>COUNTIF(Vertices!D:D,("&gt;= "&amp;K41))-COUNTIF(Vertices!D:D,("&gt;="&amp;K42))</f>
        <v>0</v>
      </c>
      <c r="M41" s="35">
        <f t="shared" si="3"/>
        <v>0</v>
      </c>
      <c r="N41" s="42">
        <f>COUNTIF(Vertices!E:E,("&gt;= "&amp;M41))-COUNTIF(Vertices!E:E,("&gt;="&amp;M42))</f>
        <v>0</v>
      </c>
      <c r="O41" s="35">
        <f t="shared" si="4"/>
        <v>0</v>
      </c>
      <c r="P41" s="42">
        <f>COUNTIF(Vertices!F:F,("&gt;= "&amp;O41))-COUNTIF(Vertices!F:F,("&gt;="&amp;O42))</f>
        <v>0</v>
      </c>
      <c r="Q41" s="35">
        <f t="shared" si="5"/>
        <v>0</v>
      </c>
      <c r="R41" s="34">
        <v>0</v>
      </c>
      <c r="S41" s="35">
        <f t="shared" si="6"/>
        <v>0</v>
      </c>
      <c r="T41" s="42">
        <f>COUNTIF(Vertices!H:H,("&gt;= "&amp;S41))-COUNTIF(Vertices!H:H,("&gt;="&amp;S42))</f>
        <v>0</v>
      </c>
      <c r="U41" s="35">
        <f t="shared" si="7"/>
        <v>0</v>
      </c>
      <c r="V41" s="42">
        <f>COUNTIF(Vertices!G:G,("&gt;= "&amp;U41))-COUNTIF(Vertices!G:G,("&gt;="&amp;U42))</f>
        <v>0</v>
      </c>
      <c r="W41" s="35">
        <f t="shared" si="8"/>
        <v>0</v>
      </c>
      <c r="X41" s="9">
        <v>0</v>
      </c>
      <c r="Y41" s="1" t="e">
        <f t="shared" ca="1" si="9"/>
        <v>#REF!</v>
      </c>
      <c r="Z41" s="34" t="e">
        <f t="shared" ca="1" si="0"/>
        <v>#REF!</v>
      </c>
    </row>
    <row r="42" spans="1:26" ht="15" customHeight="1">
      <c r="A42" s="46" t="s">
        <v>1972</v>
      </c>
      <c r="B42" s="46"/>
      <c r="E42" s="2"/>
      <c r="F42" s="2"/>
      <c r="I42" s="8">
        <f t="shared" si="1"/>
        <v>0</v>
      </c>
      <c r="J42" s="30">
        <f>COUNTIF(Vertices!C:C,("&gt;= "&amp;I42))-COUNTIF(Vertices!C:C,("&gt;="&amp;I43))</f>
        <v>0</v>
      </c>
      <c r="K42" s="20">
        <f t="shared" si="2"/>
        <v>0</v>
      </c>
      <c r="L42" s="42">
        <f>COUNTIF(Vertices!D:D,("&gt;= "&amp;K42))-COUNTIF(Vertices!D:D,("&gt;="&amp;K43))</f>
        <v>0</v>
      </c>
      <c r="M42" s="20">
        <f t="shared" si="3"/>
        <v>0</v>
      </c>
      <c r="N42" s="42">
        <f>COUNTIF(Vertices!E:E,("&gt;= "&amp;M42))-COUNTIF(Vertices!E:E,("&gt;="&amp;M43))</f>
        <v>0</v>
      </c>
      <c r="O42" s="20">
        <f t="shared" si="4"/>
        <v>0</v>
      </c>
      <c r="P42" s="42">
        <f>COUNTIF(Vertices!F:F,("&gt;= "&amp;O42))-COUNTIF(Vertices!F:F,("&gt;="&amp;O43))</f>
        <v>0</v>
      </c>
      <c r="Q42" s="20">
        <f t="shared" si="5"/>
        <v>0</v>
      </c>
      <c r="R42" s="42">
        <v>0</v>
      </c>
      <c r="S42" s="20">
        <f t="shared" si="6"/>
        <v>0</v>
      </c>
      <c r="T42" s="42">
        <f>COUNTIF(Vertices!H:H,("&gt;= "&amp;S42))-COUNTIF(Vertices!H:H,("&gt;="&amp;S43))</f>
        <v>0</v>
      </c>
      <c r="U42" s="20">
        <f t="shared" si="7"/>
        <v>0</v>
      </c>
      <c r="V42" s="42">
        <f>COUNTIF(Vertices!G:G,("&gt;= "&amp;U42))-COUNTIF(Vertices!G:G,("&gt;="&amp;U43))</f>
        <v>0</v>
      </c>
      <c r="W42" s="20">
        <f t="shared" si="8"/>
        <v>0</v>
      </c>
      <c r="X42" s="39">
        <v>0</v>
      </c>
      <c r="Y42" s="7" t="e">
        <f t="shared" ca="1" si="9"/>
        <v>#REF!</v>
      </c>
      <c r="Z42" s="42" t="e">
        <f t="shared" ca="1" si="0"/>
        <v>#REF!</v>
      </c>
    </row>
    <row r="43" spans="1:26" ht="15" customHeight="1">
      <c r="C43">
        <v>4</v>
      </c>
      <c r="I43" s="8">
        <f t="shared" si="1"/>
        <v>0</v>
      </c>
      <c r="J43" s="30">
        <f>COUNTIF(Vertices!C:C,("&gt;= "&amp;I43))-COUNTIF(Vertices!C:C,("&gt;="&amp;I44))</f>
        <v>0</v>
      </c>
      <c r="K43" s="35">
        <f t="shared" si="2"/>
        <v>0</v>
      </c>
      <c r="L43" s="42">
        <f>COUNTIF(Vertices!D:D,("&gt;= "&amp;K43))-COUNTIF(Vertices!D:D,("&gt;="&amp;K44))</f>
        <v>0</v>
      </c>
      <c r="M43" s="35">
        <f t="shared" si="3"/>
        <v>0</v>
      </c>
      <c r="N43" s="42">
        <f>COUNTIF(Vertices!E:E,("&gt;= "&amp;M43))-COUNTIF(Vertices!E:E,("&gt;="&amp;M44))</f>
        <v>0</v>
      </c>
      <c r="O43" s="35">
        <f t="shared" si="4"/>
        <v>0</v>
      </c>
      <c r="P43" s="42">
        <f>COUNTIF(Vertices!F:F,("&gt;= "&amp;O43))-COUNTIF(Vertices!F:F,("&gt;="&amp;O44))</f>
        <v>0</v>
      </c>
      <c r="Q43" s="35">
        <f t="shared" si="5"/>
        <v>0</v>
      </c>
      <c r="R43" s="34">
        <v>0</v>
      </c>
      <c r="S43" s="35">
        <f t="shared" si="6"/>
        <v>0</v>
      </c>
      <c r="T43" s="42">
        <f>COUNTIF(Vertices!H:H,("&gt;= "&amp;S43))-COUNTIF(Vertices!H:H,("&gt;="&amp;S44))</f>
        <v>0</v>
      </c>
      <c r="U43" s="35">
        <f t="shared" si="7"/>
        <v>0</v>
      </c>
      <c r="V43" s="42">
        <f>COUNTIF(Vertices!G:G,("&gt;= "&amp;U43))-COUNTIF(Vertices!G:G,("&gt;="&amp;U44))</f>
        <v>0</v>
      </c>
      <c r="W43" s="35">
        <f t="shared" si="8"/>
        <v>0</v>
      </c>
      <c r="X43" s="9">
        <v>0</v>
      </c>
      <c r="Y43" s="1" t="e">
        <f t="shared" ca="1" si="9"/>
        <v>#REF!</v>
      </c>
      <c r="Z43" s="34" t="e">
        <f t="shared" ca="1" si="0"/>
        <v>#REF!</v>
      </c>
    </row>
    <row r="44" spans="1:26" ht="15" customHeight="1">
      <c r="C44">
        <v>4</v>
      </c>
      <c r="I44" s="8">
        <f t="shared" si="1"/>
        <v>0</v>
      </c>
      <c r="J44" s="30">
        <f>COUNTIF(Vertices!C:C,("&gt;= "&amp;I44))-COUNTIF(Vertices!C:C,("&gt;="&amp;I45))</f>
        <v>0</v>
      </c>
      <c r="K44" s="20">
        <f t="shared" si="2"/>
        <v>0</v>
      </c>
      <c r="L44" s="42">
        <f>COUNTIF(Vertices!D:D,("&gt;= "&amp;K44))-COUNTIF(Vertices!D:D,("&gt;="&amp;K45))</f>
        <v>0</v>
      </c>
      <c r="M44" s="20">
        <f t="shared" si="3"/>
        <v>0</v>
      </c>
      <c r="N44" s="42">
        <f>COUNTIF(Vertices!E:E,("&gt;= "&amp;M44))-COUNTIF(Vertices!E:E,("&gt;="&amp;M45))</f>
        <v>0</v>
      </c>
      <c r="O44" s="20">
        <f t="shared" si="4"/>
        <v>0</v>
      </c>
      <c r="P44" s="42">
        <f>COUNTIF(Vertices!F:F,("&gt;= "&amp;O44))-COUNTIF(Vertices!F:F,("&gt;="&amp;O45))</f>
        <v>0</v>
      </c>
      <c r="Q44" s="20">
        <f t="shared" si="5"/>
        <v>0</v>
      </c>
      <c r="R44" s="42">
        <v>0</v>
      </c>
      <c r="S44" s="20">
        <f t="shared" si="6"/>
        <v>0</v>
      </c>
      <c r="T44" s="42">
        <f>COUNTIF(Vertices!H:H,("&gt;= "&amp;S44))-COUNTIF(Vertices!H:H,("&gt;="&amp;S45))</f>
        <v>0</v>
      </c>
      <c r="U44" s="20">
        <f t="shared" si="7"/>
        <v>0</v>
      </c>
      <c r="V44" s="42">
        <f>COUNTIF(Vertices!G:G,("&gt;= "&amp;U44))-COUNTIF(Vertices!G:G,("&gt;="&amp;U45))</f>
        <v>0</v>
      </c>
      <c r="W44" s="20">
        <f t="shared" si="8"/>
        <v>0</v>
      </c>
      <c r="X44" s="39">
        <v>0</v>
      </c>
      <c r="Y44" s="7" t="e">
        <f t="shared" ca="1" si="9"/>
        <v>#REF!</v>
      </c>
      <c r="Z44" s="42" t="e">
        <f t="shared" ca="1" si="0"/>
        <v>#REF!</v>
      </c>
    </row>
    <row r="45" spans="1:26" ht="15" customHeight="1">
      <c r="C45">
        <v>4</v>
      </c>
      <c r="I45" s="8">
        <f>MAX(Vertices!C:C)</f>
        <v>0</v>
      </c>
      <c r="J45" s="30">
        <v>0</v>
      </c>
      <c r="K45" s="43">
        <f>MAX(Vertices!D:D)</f>
        <v>0</v>
      </c>
      <c r="L45" s="42">
        <f>COUNTIF(Vertices!D:D,("&gt;= "&amp;K45))-COUNTIF(Vertices!D:D,("&gt;="&amp;J46))</f>
        <v>0</v>
      </c>
      <c r="M45" s="43">
        <f>MAX(Vertices!E:E)</f>
        <v>0</v>
      </c>
      <c r="N45" s="42">
        <f>COUNTIF(Vertices!E:E,("&gt;= "&amp;M45))-COUNTIF(Vertices!E:E,("&gt;="&amp;L46))</f>
        <v>0</v>
      </c>
      <c r="O45" s="43">
        <f>MAX(Vertices!F:F)</f>
        <v>0</v>
      </c>
      <c r="P45" s="42">
        <f>COUNTIF(Vertices!F:F,("&gt;= "&amp;O45))-COUNTIF(Vertices!F:F,("&gt;="&amp;N46))</f>
        <v>0</v>
      </c>
      <c r="Q45" s="43">
        <v>0</v>
      </c>
      <c r="R45" s="11">
        <v>0</v>
      </c>
      <c r="S45" s="43">
        <f>MAX(Vertices!H:H)</f>
        <v>0</v>
      </c>
      <c r="T45" s="42">
        <f>COUNTIF(Vertices!H:H,("&gt;= "&amp;S45))-COUNTIF(Vertices!H:H,("&gt;="&amp;R46))</f>
        <v>0</v>
      </c>
      <c r="U45" s="43">
        <f>MAX(Vertices!G:G)</f>
        <v>0</v>
      </c>
      <c r="V45" s="42">
        <f>COUNTIF(Vertices!G:G,("&gt;= "&amp;U45))-COUNTIF(Vertices!G:G,("&gt;="&amp;T46))</f>
        <v>0</v>
      </c>
      <c r="W45" s="43">
        <v>0</v>
      </c>
      <c r="X45" s="31">
        <v>0</v>
      </c>
      <c r="Y45" s="32" t="e">
        <f ca="1">MAX(INDIRECT(DynamicFilterSourceColumnRange))</f>
        <v>#REF!</v>
      </c>
      <c r="Z45" s="11" t="e">
        <f ca="1">COUNTIF(INDIRECT(DynamicFilterSourceColumnRange),("&gt;= "&amp;Y45))-COUNTIF(INDIRECT(DynamicFilterSourceColumnRange),("&gt;="&amp;X46))</f>
        <v>#REF!</v>
      </c>
    </row>
    <row r="46" spans="1:26" ht="15" customHeight="1">
      <c r="C46">
        <v>4</v>
      </c>
      <c r="L46" s="2"/>
      <c r="N46" s="2"/>
      <c r="P46" s="2"/>
      <c r="T46" s="2"/>
      <c r="V46" s="2"/>
    </row>
    <row r="47" spans="1:26" ht="15" customHeight="1">
      <c r="C47">
        <v>4</v>
      </c>
    </row>
    <row r="48" spans="1:26" ht="15" customHeight="1">
      <c r="C48">
        <v>4</v>
      </c>
    </row>
    <row r="49" spans="1:7" ht="15" customHeight="1">
      <c r="C49">
        <v>4</v>
      </c>
    </row>
    <row r="50" spans="1:7" ht="15" customHeight="1">
      <c r="C50">
        <v>4</v>
      </c>
      <c r="E50" s="18"/>
      <c r="F50" s="18"/>
    </row>
    <row r="51" spans="1:7" ht="15" customHeight="1">
      <c r="C51">
        <v>4</v>
      </c>
      <c r="D51" s="5"/>
      <c r="E51" s="40" t="s">
        <v>1973</v>
      </c>
      <c r="F51" s="33" t="str">
        <f>IF((COUNT(Vertices!F:F)&gt;0),O2,NoMetricMessage)</f>
        <v>Not Available</v>
      </c>
      <c r="G51" s="19"/>
    </row>
    <row r="52" spans="1:7" ht="15" customHeight="1">
      <c r="C52">
        <v>4</v>
      </c>
      <c r="D52" s="5"/>
      <c r="E52" s="40" t="s">
        <v>1974</v>
      </c>
      <c r="F52" s="33" t="str">
        <f>IF((COUNT(Vertices!F:F)&gt;0),O45,NoMetricMessage)</f>
        <v>Not Available</v>
      </c>
      <c r="G52" s="19"/>
    </row>
    <row r="53" spans="1:7" ht="15" customHeight="1">
      <c r="D53" s="5"/>
      <c r="E53" s="40" t="s">
        <v>1975</v>
      </c>
      <c r="F53" s="33" t="str">
        <f>IFERROR(AVERAGE(Vertices!F:F),NoMetricMessage)</f>
        <v>Not Available</v>
      </c>
      <c r="G53" s="19"/>
    </row>
    <row r="54" spans="1:7" ht="15" customHeight="1">
      <c r="D54" s="5"/>
      <c r="E54" s="40" t="s">
        <v>1976</v>
      </c>
      <c r="F54" s="33" t="str">
        <f>IFERROR(MEDIAN(Vertices!F:F),NoMetricMessage)</f>
        <v>Not Available</v>
      </c>
      <c r="G54" s="19"/>
    </row>
    <row r="55" spans="1:7" ht="15" customHeight="1">
      <c r="A55" s="46" t="s">
        <v>1977</v>
      </c>
      <c r="B55" s="46"/>
      <c r="E55" s="2"/>
      <c r="F55" s="2"/>
    </row>
    <row r="56" spans="1:7" ht="15" customHeight="1">
      <c r="C56">
        <v>5</v>
      </c>
    </row>
    <row r="57" spans="1:7" ht="15" customHeight="1">
      <c r="C57">
        <v>5</v>
      </c>
    </row>
    <row r="58" spans="1:7" ht="15" customHeight="1">
      <c r="C58">
        <v>5</v>
      </c>
    </row>
    <row r="59" spans="1:7" ht="15" customHeight="1">
      <c r="C59">
        <v>5</v>
      </c>
    </row>
    <row r="60" spans="1:7" ht="15" customHeight="1">
      <c r="C60">
        <v>5</v>
      </c>
    </row>
    <row r="61" spans="1:7" ht="15" customHeight="1">
      <c r="C61">
        <v>5</v>
      </c>
    </row>
    <row r="62" spans="1:7" ht="15" customHeight="1">
      <c r="C62">
        <v>5</v>
      </c>
    </row>
    <row r="63" spans="1:7" ht="15" customHeight="1">
      <c r="C63">
        <v>5</v>
      </c>
      <c r="E63" s="25"/>
      <c r="F63" s="18"/>
    </row>
    <row r="64" spans="1:7" ht="15" customHeight="1">
      <c r="C64">
        <v>5</v>
      </c>
      <c r="D64" s="28"/>
      <c r="E64" s="17" t="s">
        <v>1978</v>
      </c>
      <c r="F64" s="33" t="str">
        <f>IF((COUNT(Vertices!F:F)&gt;0),S2,NoMetricMessage)</f>
        <v>Not Available</v>
      </c>
      <c r="G64" s="19"/>
    </row>
    <row r="65" spans="1:7" ht="1.5" customHeight="1">
      <c r="C65">
        <v>5</v>
      </c>
      <c r="D65" s="28"/>
      <c r="E65" s="17" t="s">
        <v>1979</v>
      </c>
      <c r="F65" s="33" t="str">
        <f>IF((COUNT(Vertices!F:F)&gt;0),S45,NoMetricMessage)</f>
        <v>Not Available</v>
      </c>
      <c r="G65" s="19"/>
    </row>
    <row r="66" spans="1:7" ht="15" customHeight="1">
      <c r="D66" s="28"/>
      <c r="E66" s="17" t="s">
        <v>1980</v>
      </c>
      <c r="F66" s="33" t="str">
        <f>IFERROR(AVERAGE(Vertices!H:H),NoMetricMessage)</f>
        <v>Not Available</v>
      </c>
      <c r="G66" s="19"/>
    </row>
    <row r="67" spans="1:7" ht="15" customHeight="1">
      <c r="D67" s="28"/>
      <c r="E67" s="17" t="s">
        <v>1981</v>
      </c>
      <c r="F67" s="33" t="str">
        <f>IFERROR(MEDIAN(Vertices!H:H),NoMetricMessage)</f>
        <v>Not Available</v>
      </c>
      <c r="G67" s="19"/>
    </row>
    <row r="68" spans="1:7" ht="15" customHeight="1">
      <c r="A68" s="46" t="s">
        <v>1982</v>
      </c>
      <c r="B68" s="46"/>
      <c r="E68" s="15"/>
      <c r="F68" s="2"/>
    </row>
    <row r="69" spans="1:7" ht="15" customHeight="1">
      <c r="C69">
        <v>6</v>
      </c>
    </row>
    <row r="70" spans="1:7" ht="15" customHeight="1">
      <c r="C70">
        <v>6</v>
      </c>
    </row>
    <row r="71" spans="1:7" ht="15" customHeight="1">
      <c r="C71">
        <v>6</v>
      </c>
    </row>
    <row r="72" spans="1:7" ht="15" customHeight="1">
      <c r="C72">
        <v>6</v>
      </c>
    </row>
    <row r="73" spans="1:7" ht="15" customHeight="1">
      <c r="C73">
        <v>6</v>
      </c>
    </row>
    <row r="74" spans="1:7" ht="15" customHeight="1">
      <c r="C74">
        <v>6</v>
      </c>
    </row>
    <row r="75" spans="1:7" ht="15" customHeight="1">
      <c r="C75">
        <v>6</v>
      </c>
    </row>
    <row r="76" spans="1:7" ht="15" customHeight="1">
      <c r="C76">
        <v>6</v>
      </c>
      <c r="E76" s="18"/>
      <c r="F76" s="18"/>
    </row>
    <row r="77" spans="1:7" ht="15" customHeight="1">
      <c r="C77">
        <v>6</v>
      </c>
      <c r="D77" s="5"/>
      <c r="E77" s="40" t="s">
        <v>1983</v>
      </c>
      <c r="F77" s="33" t="str">
        <f>IF((COUNT(Vertices!G:G)&gt;0),U2,NoMetricMessage)</f>
        <v>Not Available</v>
      </c>
      <c r="G77" s="19"/>
    </row>
    <row r="78" spans="1:7" ht="15" customHeight="1">
      <c r="C78">
        <v>6</v>
      </c>
      <c r="D78" s="5"/>
      <c r="E78" s="40" t="s">
        <v>1984</v>
      </c>
      <c r="F78" s="33" t="str">
        <f>IF((COUNT(Vertices!G:G)&gt;0),U45,NoMetricMessage)</f>
        <v>Not Available</v>
      </c>
      <c r="G78" s="19"/>
    </row>
    <row r="79" spans="1:7" ht="15" customHeight="1">
      <c r="D79" s="5"/>
      <c r="E79" s="40" t="s">
        <v>1985</v>
      </c>
      <c r="F79" s="33" t="str">
        <f>IFERROR(AVERAGE(Vertices!G:G),NoMetricMessage)</f>
        <v>Not Available</v>
      </c>
      <c r="G79" s="19"/>
    </row>
    <row r="80" spans="1:7" ht="15" customHeight="1">
      <c r="D80" s="5"/>
      <c r="E80" s="40" t="s">
        <v>1986</v>
      </c>
      <c r="F80" s="33" t="str">
        <f>IFERROR(MEDIAN(Vertices!G:G),NoMetricMessage)</f>
        <v>Not Available</v>
      </c>
      <c r="G80" s="19"/>
    </row>
    <row r="81" spans="1:6" ht="15" customHeight="1">
      <c r="E81" s="2"/>
      <c r="F81" s="2"/>
    </row>
    <row r="82" spans="1:6" ht="15" hidden="1" customHeight="1"/>
    <row r="83" spans="1:6" ht="15" hidden="1" customHeight="1"/>
    <row r="84" spans="1:6" ht="15" hidden="1" customHeight="1"/>
    <row r="85" spans="1:6" ht="15" hidden="1" customHeight="1"/>
    <row r="86" spans="1:6" ht="15" hidden="1" customHeight="1"/>
    <row r="87" spans="1:6" ht="15" hidden="1" customHeight="1"/>
    <row r="88" spans="1:6" ht="15" hidden="1" customHeight="1"/>
    <row r="89" spans="1:6" ht="15" hidden="1" customHeight="1"/>
    <row r="90" spans="1:6" ht="15" hidden="1" customHeight="1"/>
    <row r="91" spans="1:6" ht="15" hidden="1" customHeight="1">
      <c r="A91" s="18"/>
      <c r="B91" s="18"/>
    </row>
    <row r="92" spans="1:6" ht="15" hidden="1" customHeight="1">
      <c r="A92" s="40" t="s">
        <v>1987</v>
      </c>
      <c r="B92" s="33" t="s">
        <v>1955</v>
      </c>
      <c r="C92" s="19"/>
    </row>
    <row r="93" spans="1:6" ht="15" hidden="1" customHeight="1">
      <c r="A93" s="40" t="s">
        <v>1988</v>
      </c>
      <c r="B93" s="33" t="s">
        <v>1955</v>
      </c>
      <c r="C93" s="19"/>
    </row>
    <row r="94" spans="1:6" ht="15" hidden="1" customHeight="1">
      <c r="A94" s="40" t="s">
        <v>1989</v>
      </c>
      <c r="B94" s="33" t="s">
        <v>1955</v>
      </c>
      <c r="C94" s="19"/>
    </row>
    <row r="95" spans="1:6" ht="15" hidden="1" customHeight="1">
      <c r="A95" s="40" t="s">
        <v>1990</v>
      </c>
      <c r="B95" s="33">
        <v>0</v>
      </c>
      <c r="C95" s="19"/>
    </row>
  </sheetData>
  <mergeCells count="8">
    <mergeCell ref="A42:B42"/>
    <mergeCell ref="A55:B55"/>
    <mergeCell ref="A68:B68"/>
    <mergeCell ref="A1:G1"/>
    <mergeCell ref="A2:G2"/>
    <mergeCell ref="A3:B3"/>
    <mergeCell ref="A16:B16"/>
    <mergeCell ref="A29:B29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7.1640625" defaultRowHeight="12.75" customHeight="1" x14ac:dyDescent="0"/>
  <cols>
    <col min="1" max="1" width="4" customWidth="1"/>
    <col min="3" max="3" width="51.5" customWidth="1"/>
    <col min="5" max="5" width="10.5" customWidth="1"/>
    <col min="6" max="6" width="5.83203125" customWidth="1"/>
    <col min="7" max="7" width="5.5" customWidth="1"/>
    <col min="8" max="8" width="10.5" customWidth="1"/>
    <col min="9" max="9" width="12.33203125" customWidth="1"/>
    <col min="10" max="10" width="7.83203125" customWidth="1"/>
    <col min="13" max="13" width="33.5" customWidth="1"/>
  </cols>
  <sheetData>
    <row r="1" spans="1:13" ht="12.75" customHeight="1">
      <c r="A1" s="2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2" t="s">
        <v>5</v>
      </c>
      <c r="G1" s="6" t="s">
        <v>6</v>
      </c>
      <c r="H1" s="6" t="s">
        <v>8</v>
      </c>
      <c r="I1" s="6" t="s">
        <v>9</v>
      </c>
      <c r="J1" s="23" t="s">
        <v>10</v>
      </c>
      <c r="K1" s="23" t="s">
        <v>11</v>
      </c>
      <c r="L1" s="23" t="s">
        <v>12</v>
      </c>
      <c r="M1" s="23" t="s">
        <v>13</v>
      </c>
    </row>
    <row r="2" spans="1:13" ht="12.75" customHeight="1">
      <c r="A2" s="41"/>
      <c r="B2" s="44"/>
      <c r="C2" s="44"/>
      <c r="D2" s="44"/>
      <c r="E2" s="44"/>
      <c r="F2" s="44"/>
      <c r="G2" s="44"/>
      <c r="H2" s="44"/>
      <c r="I2" s="44"/>
      <c r="J2" s="10"/>
      <c r="K2" s="10"/>
      <c r="L2" s="10"/>
      <c r="M2" s="10"/>
    </row>
  </sheetData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7.1640625" defaultRowHeight="12.75" customHeight="1" x14ac:dyDescent="0"/>
  <cols>
    <col min="1" max="1" width="8.33203125" customWidth="1"/>
    <col min="2" max="2" width="12" customWidth="1"/>
    <col min="3" max="3" width="5.1640625" customWidth="1"/>
    <col min="4" max="4" width="7.33203125" customWidth="1"/>
    <col min="5" max="5" width="8" customWidth="1"/>
    <col min="6" max="6" width="3.33203125" customWidth="1"/>
    <col min="7" max="7" width="15.5" customWidth="1"/>
    <col min="8" max="8" width="5" customWidth="1"/>
    <col min="9" max="9" width="6.6640625" customWidth="1"/>
    <col min="10" max="10" width="6" customWidth="1"/>
    <col min="11" max="11" width="7.5" customWidth="1"/>
    <col min="12" max="12" width="42.83203125" customWidth="1"/>
    <col min="13" max="13" width="15.5" customWidth="1"/>
    <col min="14" max="14" width="11.1640625" customWidth="1"/>
    <col min="15" max="15" width="4.6640625" customWidth="1"/>
    <col min="16" max="16" width="12.83203125" customWidth="1"/>
    <col min="17" max="17" width="8.33203125" customWidth="1"/>
    <col min="18" max="18" width="14.83203125" customWidth="1"/>
  </cols>
  <sheetData>
    <row r="1" spans="1:18" ht="12.75" customHeight="1">
      <c r="A1" s="23" t="s">
        <v>0</v>
      </c>
      <c r="B1" s="23" t="s">
        <v>1912</v>
      </c>
      <c r="C1" s="23" t="s">
        <v>1913</v>
      </c>
      <c r="D1" s="24" t="s">
        <v>1991</v>
      </c>
      <c r="E1" s="3" t="s">
        <v>1992</v>
      </c>
      <c r="F1" s="23" t="s">
        <v>1919</v>
      </c>
      <c r="G1" s="23" t="s">
        <v>1920</v>
      </c>
      <c r="H1" s="29" t="s">
        <v>1921</v>
      </c>
      <c r="I1" s="29" t="s">
        <v>1922</v>
      </c>
      <c r="J1" s="4" t="s">
        <v>1923</v>
      </c>
      <c r="K1" s="4" t="s">
        <v>1924</v>
      </c>
      <c r="L1" s="4" t="s">
        <v>1925</v>
      </c>
      <c r="M1" s="4" t="s">
        <v>1926</v>
      </c>
      <c r="N1" s="4" t="s">
        <v>1927</v>
      </c>
      <c r="O1" s="4" t="s">
        <v>11</v>
      </c>
      <c r="P1" s="4" t="s">
        <v>1928</v>
      </c>
      <c r="Q1" s="4" t="s">
        <v>1929</v>
      </c>
      <c r="R1" s="4" t="s">
        <v>3</v>
      </c>
    </row>
    <row r="2" spans="1:18" ht="12.75" customHeight="1">
      <c r="A2" s="44"/>
      <c r="B2" s="44"/>
      <c r="C2" s="44"/>
      <c r="D2" s="44"/>
      <c r="E2" s="44"/>
      <c r="F2" s="44"/>
      <c r="G2" s="44"/>
      <c r="H2" s="36"/>
      <c r="I2" s="36"/>
      <c r="J2" s="44"/>
      <c r="K2" s="44"/>
      <c r="L2" s="10"/>
      <c r="M2" s="10"/>
      <c r="N2" s="10"/>
      <c r="O2" s="10"/>
      <c r="P2" s="10"/>
      <c r="Q2" s="10"/>
      <c r="R2" s="1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Archive</vt:lpstr>
      <vt:lpstr>Edges</vt:lpstr>
      <vt:lpstr>Vertices</vt:lpstr>
      <vt:lpstr>SNA Metrics</vt:lpstr>
      <vt:lpstr>TMP</vt:lpstr>
      <vt:lpstr>TMP_NODES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Ernesto Priego</cp:lastModifiedBy>
  <dcterms:created xsi:type="dcterms:W3CDTF">2012-12-06T14:55:42Z</dcterms:created>
  <dcterms:modified xsi:type="dcterms:W3CDTF">2012-12-07T12:54:46Z</dcterms:modified>
</cp:coreProperties>
</file>